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codeName="{3D1A710C-6663-3D7B-7F91-EC182F24A4BC}"/>
  <workbookPr codeName="DieseArbeitsmappe" hidePivotFieldList="1" defaultThemeVersion="166925"/>
  <mc:AlternateContent xmlns:mc="http://schemas.openxmlformats.org/markup-compatibility/2006">
    <mc:Choice Requires="x15">
      <x15ac:absPath xmlns:x15ac="http://schemas.microsoft.com/office/spreadsheetml/2010/11/ac" url="C:\Users\Markus Soldner\Documents\Forex Freiheit\Geldwertprotektor\Geldwertschutz_Analysetool\"/>
    </mc:Choice>
  </mc:AlternateContent>
  <xr:revisionPtr revIDLastSave="0" documentId="13_ncr:1_{89E50941-DE9B-48C3-9AF3-BDBC2D09D7A5}" xr6:coauthVersionLast="36" xr6:coauthVersionMax="47" xr10:uidLastSave="{00000000-0000-0000-0000-000000000000}"/>
  <bookViews>
    <workbookView showHorizontalScroll="0" showSheetTabs="0" xWindow="0" yWindow="0" windowWidth="25200" windowHeight="11775" tabRatio="742" firstSheet="1" activeTab="1" xr2:uid="{FD2D7D4D-9308-4083-A74E-C78C631D9BA2}"/>
  </bookViews>
  <sheets>
    <sheet name="Titel" sheetId="18" state="hidden" r:id="rId1"/>
    <sheet name="Start" sheetId="17" r:id="rId2"/>
    <sheet name="Eingabe" sheetId="1" r:id="rId3"/>
    <sheet name="Risiko 1 - Inflation" sheetId="12" r:id="rId4"/>
    <sheet name="Risiko 2 - Emittent" sheetId="8" r:id="rId5"/>
    <sheet name="Risiko 3 - EUR Kollaps" sheetId="14" r:id="rId6"/>
    <sheet name="Zusammenfassung" sheetId="16" r:id="rId7"/>
    <sheet name="Vorgaben" sheetId="2" state="hidden" r:id="rId8"/>
  </sheets>
  <definedNames>
    <definedName name="_xlnm._FilterDatabase" localSheetId="2" hidden="1">Eingabe!$D$16:$I$69</definedName>
    <definedName name="_xlnm._FilterDatabase" localSheetId="4" hidden="1">'Risiko 2 - Emittent'!$AC$17:$AD$67</definedName>
    <definedName name="Bildname224" localSheetId="3">#REF!</definedName>
    <definedName name="Bildname224" localSheetId="4">#REF!</definedName>
    <definedName name="Bildname224" localSheetId="5">#REF!</definedName>
    <definedName name="Bildname224" localSheetId="1">#REF!</definedName>
    <definedName name="Bildname224" localSheetId="0">#REF!</definedName>
    <definedName name="Bildname224" localSheetId="6">#REF!</definedName>
    <definedName name="Bildname224">#REF!</definedName>
    <definedName name="Bildname244" localSheetId="3">#REF!</definedName>
    <definedName name="Bildname244" localSheetId="4">#REF!</definedName>
    <definedName name="Bildname244" localSheetId="5">#REF!</definedName>
    <definedName name="Bildname244" localSheetId="1">#REF!</definedName>
    <definedName name="Bildname244" localSheetId="0">#REF!</definedName>
    <definedName name="Bildname244" localSheetId="6">#REF!</definedName>
    <definedName name="Bildname244">#REF!</definedName>
    <definedName name="Bildname264" localSheetId="3">#REF!</definedName>
    <definedName name="Bildname264" localSheetId="4">#REF!</definedName>
    <definedName name="Bildname264" localSheetId="5">#REF!</definedName>
    <definedName name="Bildname264" localSheetId="1">#REF!</definedName>
    <definedName name="Bildname264" localSheetId="0">#REF!</definedName>
    <definedName name="Bildname264" localSheetId="6">#REF!</definedName>
    <definedName name="Bildname264">#REF!</definedName>
    <definedName name="Bildname284" localSheetId="3">#REF!</definedName>
    <definedName name="Bildname284" localSheetId="4">#REF!</definedName>
    <definedName name="Bildname284" localSheetId="5">#REF!</definedName>
    <definedName name="Bildname284" localSheetId="1">#REF!</definedName>
    <definedName name="Bildname284" localSheetId="0">#REF!</definedName>
    <definedName name="Bildname284" localSheetId="6">#REF!</definedName>
    <definedName name="Bildname284">#REF!</definedName>
    <definedName name="Bildname304" localSheetId="3">#REF!</definedName>
    <definedName name="Bildname304" localSheetId="4">#REF!</definedName>
    <definedName name="Bildname304" localSheetId="5">#REF!</definedName>
    <definedName name="Bildname304" localSheetId="1">#REF!</definedName>
    <definedName name="Bildname304" localSheetId="0">#REF!</definedName>
    <definedName name="Bildname304" localSheetId="6">#REF!</definedName>
    <definedName name="Bildname304">#REF!</definedName>
    <definedName name="Bildname324" localSheetId="3">#REF!</definedName>
    <definedName name="Bildname324" localSheetId="4">#REF!</definedName>
    <definedName name="Bildname324" localSheetId="5">#REF!</definedName>
    <definedName name="Bildname324" localSheetId="1">#REF!</definedName>
    <definedName name="Bildname324" localSheetId="0">#REF!</definedName>
    <definedName name="Bildname324" localSheetId="6">#REF!</definedName>
    <definedName name="Bildname324">#REF!</definedName>
    <definedName name="Bildname344" localSheetId="3">#REF!</definedName>
    <definedName name="Bildname344" localSheetId="4">#REF!</definedName>
    <definedName name="Bildname344" localSheetId="5">#REF!</definedName>
    <definedName name="Bildname344" localSheetId="1">#REF!</definedName>
    <definedName name="Bildname344" localSheetId="0">#REF!</definedName>
    <definedName name="Bildname344" localSheetId="6">#REF!</definedName>
    <definedName name="Bildname344">#REF!</definedName>
    <definedName name="Bildname364" localSheetId="3">#REF!</definedName>
    <definedName name="Bildname364" localSheetId="4">#REF!</definedName>
    <definedName name="Bildname364" localSheetId="5">#REF!</definedName>
    <definedName name="Bildname364" localSheetId="1">#REF!</definedName>
    <definedName name="Bildname364" localSheetId="0">#REF!</definedName>
    <definedName name="Bildname364" localSheetId="6">#REF!</definedName>
    <definedName name="Bildname364">#REF!</definedName>
    <definedName name="Bildname384" localSheetId="3">#REF!</definedName>
    <definedName name="Bildname384" localSheetId="4">#REF!</definedName>
    <definedName name="Bildname384" localSheetId="5">#REF!</definedName>
    <definedName name="Bildname384" localSheetId="1">#REF!</definedName>
    <definedName name="Bildname384" localSheetId="0">#REF!</definedName>
    <definedName name="Bildname384" localSheetId="6">#REF!</definedName>
    <definedName name="Bildname384">#REF!</definedName>
    <definedName name="_xlnm.Print_Area" localSheetId="2">Eingabe!$C:$J</definedName>
    <definedName name="_xlnm.Print_Area" localSheetId="3">'Risiko 1 - Inflation'!$B:$P</definedName>
    <definedName name="_xlnm.Print_Area" localSheetId="4">'Risiko 2 - Emittent'!$B$1:$O$62</definedName>
    <definedName name="_xlnm.Print_Area" localSheetId="5">'Risiko 3 - EUR Kollaps'!$B:$P</definedName>
    <definedName name="_xlnm.Print_Area" localSheetId="1">Start!$C:$J</definedName>
    <definedName name="_xlnm.Print_Area" localSheetId="0">Titel!$B:$I</definedName>
    <definedName name="_xlnm.Print_Area" localSheetId="6">Zusammenfassung!$B$1:$P$49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8" l="1"/>
  <c r="AA27" i="8"/>
  <c r="H19" i="1" l="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I18" i="1"/>
  <c r="H68" i="1"/>
  <c r="N18" i="12"/>
  <c r="N25" i="12"/>
  <c r="N24" i="12"/>
  <c r="N23" i="12"/>
  <c r="N22" i="12"/>
  <c r="N21" i="12"/>
  <c r="N20" i="12"/>
  <c r="H18" i="1"/>
  <c r="AA26" i="8" l="1"/>
  <c r="I69" i="1"/>
  <c r="H69" i="1"/>
  <c r="G69" i="1" s="1"/>
  <c r="N19" i="12"/>
  <c r="O19" i="12" s="1"/>
  <c r="O18" i="12"/>
  <c r="O20" i="14"/>
  <c r="I28" i="12" l="1"/>
  <c r="Z26" i="12" s="1"/>
  <c r="AA27" i="14"/>
  <c r="O19" i="14"/>
  <c r="O21" i="14" s="1"/>
  <c r="AA26" i="14" l="1"/>
  <c r="AA20" i="14" s="1"/>
  <c r="X13" i="16" s="1"/>
  <c r="Z20" i="12"/>
  <c r="Z13" i="16" s="1"/>
  <c r="I28" i="14" l="1"/>
  <c r="AA22" i="14"/>
  <c r="Z22" i="12"/>
  <c r="I28" i="8" l="1"/>
  <c r="AA20" i="8"/>
  <c r="AA22" i="8" l="1"/>
  <c r="Y13" i="16"/>
</calcChain>
</file>

<file path=xl/sharedStrings.xml><?xml version="1.0" encoding="utf-8"?>
<sst xmlns="http://schemas.openxmlformats.org/spreadsheetml/2006/main" count="145" uniqueCount="107">
  <si>
    <t>Anlageklasse</t>
  </si>
  <si>
    <t>Währung</t>
  </si>
  <si>
    <t>Gegenwert in EUR</t>
  </si>
  <si>
    <t>Anlageklassen</t>
  </si>
  <si>
    <t>Kryptos</t>
  </si>
  <si>
    <t>Immobilien</t>
  </si>
  <si>
    <t>Bargeld</t>
  </si>
  <si>
    <t>Edelmetalle</t>
  </si>
  <si>
    <t>EUR</t>
  </si>
  <si>
    <t>AUD</t>
  </si>
  <si>
    <t>CAD</t>
  </si>
  <si>
    <t>NZD</t>
  </si>
  <si>
    <t>USD</t>
  </si>
  <si>
    <t>CHF</t>
  </si>
  <si>
    <t>GBP</t>
  </si>
  <si>
    <t>RUB</t>
  </si>
  <si>
    <t>ZAR</t>
  </si>
  <si>
    <t>JPY</t>
  </si>
  <si>
    <t>MXN</t>
  </si>
  <si>
    <t>TRY</t>
  </si>
  <si>
    <t>NOK</t>
  </si>
  <si>
    <t>SEK</t>
  </si>
  <si>
    <t>DKK</t>
  </si>
  <si>
    <t>SGD</t>
  </si>
  <si>
    <t>HKD</t>
  </si>
  <si>
    <t>Kredite-Konsum</t>
  </si>
  <si>
    <t>Kredite-Immobilien</t>
  </si>
  <si>
    <t>Reinvermögen</t>
  </si>
  <si>
    <t>Deine Vermögensaufstellung</t>
  </si>
  <si>
    <t>BTC</t>
  </si>
  <si>
    <t>Tachonadel</t>
  </si>
  <si>
    <t>Nadeldicke</t>
  </si>
  <si>
    <t>Leer</t>
  </si>
  <si>
    <t>Min</t>
  </si>
  <si>
    <t>Max</t>
  </si>
  <si>
    <t>Absolut</t>
  </si>
  <si>
    <t>Gesamtvermögen</t>
  </si>
  <si>
    <t>Deine Top 10 - Emittenten</t>
  </si>
  <si>
    <t>Wert</t>
  </si>
  <si>
    <t>Nadelstand</t>
  </si>
  <si>
    <t>Lösungsvorschlag</t>
  </si>
  <si>
    <t>Dein Inflationsrisiko</t>
  </si>
  <si>
    <t>Depotwerte (Aktien &amp; Fonds)</t>
  </si>
  <si>
    <t>Bankguthaben &amp; Anleihen</t>
  </si>
  <si>
    <t>Deine Anlageklassen</t>
  </si>
  <si>
    <t>IST-Betrag</t>
  </si>
  <si>
    <t>Kalk-Risiko</t>
  </si>
  <si>
    <t>EUR-Gegenwert</t>
  </si>
  <si>
    <t>EUR-Koppleung (CHF, DKK)</t>
  </si>
  <si>
    <t>ETH</t>
  </si>
  <si>
    <t>----</t>
  </si>
  <si>
    <t>Deine Risiken im Überblick</t>
  </si>
  <si>
    <t>Risiko 1:</t>
  </si>
  <si>
    <t>Worum geht es?</t>
  </si>
  <si>
    <t>Disclaimer</t>
  </si>
  <si>
    <t>Die Auswertung</t>
  </si>
  <si>
    <t>https://pixabay.com/de/illustrations/europa-feuer-brennen-politik-396834/</t>
  </si>
  <si>
    <t>Inflation</t>
  </si>
  <si>
    <t>Bankpleiten</t>
  </si>
  <si>
    <t>Schütze Dein Vermögen vor:</t>
  </si>
  <si>
    <t>Dein größtes Einzelrisiko beträgt</t>
  </si>
  <si>
    <t>In einem Szenario hoher Inflation werden Teile Deines Kapitals an Kaufkraft verlieren. 
Wir unterstellen, dass sich die Kaufkraft des Geldes in den nächsten 10 Jahren halbiert. 
Ein Rückgang Deiner gesamten Kaufkraft von mehr als 33% erachten wir als extrem kritisch.</t>
  </si>
  <si>
    <t>Gold</t>
  </si>
  <si>
    <t>Silber</t>
  </si>
  <si>
    <t>Zusammenfassung Vermögensvernichtungspotenzial</t>
  </si>
  <si>
    <t>Risiko 1:  Das Inflations-Risiko</t>
  </si>
  <si>
    <t xml:space="preserve">                   Die aktuell brisanten Top 3 Gefahren für Dein Geld</t>
  </si>
  <si>
    <t>Wir empfehlen die Verteilung des Kapitals auf verschiedene Kapitalanlagestellen mit solider Eigenkapitalbasis und unterschiedliche Anlageklassen. 
Unseren Kunden geben wir konkrete Tipps zur Auswahl.</t>
  </si>
  <si>
    <t>Dein direktes EURO-Kollaps-Risiko</t>
  </si>
  <si>
    <t>Dein Anlagerückzahlungs-Risiko (Emittentenrisiko)</t>
  </si>
  <si>
    <t>Deine Top 10 - Anlagestellen</t>
  </si>
  <si>
    <t>Dein Inflationsverlustrisiko für 10 Jahre für Dein Gesamtvermögen beträgt</t>
  </si>
  <si>
    <t>Risiko 2: Das Anlagerückzahlungs-Risiko (Risk of Return of Invested Capital)</t>
  </si>
  <si>
    <t>Quellen:</t>
  </si>
  <si>
    <t>https://einlagensicherungsfonds.de/faq/</t>
  </si>
  <si>
    <t>https://www.capital.de/wirtschaft-politik/bafin-befuerchtet-bankenpleiten</t>
  </si>
  <si>
    <t>Risiko 2:</t>
  </si>
  <si>
    <t>Risiko 3:</t>
  </si>
  <si>
    <t>Risiko 1: Dein Inflations-Risiko</t>
  </si>
  <si>
    <t>Risiko 2: Dein Emittenten-Risiko</t>
  </si>
  <si>
    <t>Hier kannst Du uns erreichen:</t>
  </si>
  <si>
    <r>
      <t xml:space="preserve">Sicherlich kennst Du die vielen aktuellen Gefahren für Dein Vermögen, wie z.B. hohe Inflation, niedrige Zinsen, schwächelnde Banken und Sorgen um die EURO-Stabilität. 
</t>
    </r>
    <r>
      <rPr>
        <b/>
        <u/>
        <sz val="11"/>
        <color theme="1"/>
        <rFont val="Calibri"/>
        <family val="2"/>
        <scheme val="minor"/>
      </rPr>
      <t>ABER, kennst Du wirklich die Auswirkungen auf DEIN Vermögen?</t>
    </r>
    <r>
      <rPr>
        <sz val="11"/>
        <color theme="1"/>
        <rFont val="Calibri"/>
        <family val="2"/>
        <scheme val="minor"/>
      </rPr>
      <t xml:space="preserve">
 - Kennst Du wirklich die Auswirkungen auf Dein persönliches Vermögen?
 - Kannst Du wirklich schon abschätzen welche Risiken Dich persönlich am stärksten bedrohen?
</t>
    </r>
    <r>
      <rPr>
        <b/>
        <u/>
        <sz val="11"/>
        <color theme="1"/>
        <rFont val="Calibri"/>
        <family val="2"/>
        <scheme val="minor"/>
      </rPr>
      <t>Das Ziel dieser Auswertung</t>
    </r>
    <r>
      <rPr>
        <sz val="11"/>
        <color theme="1"/>
        <rFont val="Calibri"/>
        <family val="2"/>
        <scheme val="minor"/>
      </rPr>
      <t xml:space="preserve">
Diese Anlayse wird Dir dabei helfen in wenigen Minuten Deine persönlichen Risiken zu ermitteln.
</t>
    </r>
    <r>
      <rPr>
        <sz val="11"/>
        <rFont val="Calibri"/>
        <family val="2"/>
        <scheme val="minor"/>
      </rPr>
      <t>Am Ende sollst Du für Dich eine klare und konkrete Schätzung über Deine Vermögensrisiken in den Händen halten inkl. möglicher Lösungsvorschläge und Tipps, was Du konkret zum Schutz für Dich und Deine Familie tun kannst.</t>
    </r>
  </si>
  <si>
    <t>In dieser Tabelle kannst Du Deine Vermögenswerte eintragen. 
Es ist uns wichtig zu erwähnen, dass Deine persönlichen Daten in dieser Datei nur auf Deinem Rechner verbleiben.
Sobald Du diese Tabelle ausgefüllt hast, kannst Du Dir die Auswertungen zu den einzelnen Risiken ansehen. 
Im Reiter Start hast Du die Möglichkeit Dir die Anlayse als PDF-Datei anzeigen zu lassen.</t>
  </si>
  <si>
    <t>Einer hohen Inflation kann man nur mit ausreichend hohen Kapitalerträgen entgegen wirken. 
Unseren Kunden geben wir konkrete Tipps und Strategien mit denen dies möglich ist.</t>
  </si>
  <si>
    <t>Das Anlagerückzahlungs-Risiko gibt an, wie sehr Du von einer einzelnen Bank oder Kapitalanlagestelle abhängig bist.
Im Falle einer Insolvenz der Bank sollte maximal 10% Deines Vermögens betroffen sein. 
Ein Anteil von mehr als 25% bei einer Bank bzw. Kapitalanlagestelle halten wir für sehr kritisch.</t>
  </si>
  <si>
    <t>Sollte der Euro aufgrund der enormen Verschuldung seiner Mitgliedstaaten im Ansehen verlieren, wird der Außenwert des Euros stark fallen. Bei den verbundenen Währungen, wie Schweizer Franken (CHF) und Dänische Krone (DKK) werden die Notenbanken gezwungen sein Euro zu kaufen, damit ihre eigene Währung nicht zu sehr gegen den Euro aufwertet. Das wiederum führt zu einer Schwächungen der Notenbankbilanzen. Wir unterstellen in diesem Szenario einen Verlust des Euro von 50%. Das wiederum sollte max. zu einem Risiko von 30% bezogen auf Dein Kapital führen.</t>
  </si>
  <si>
    <r>
      <t xml:space="preserve">Der Werteverfall des Euro ist wohl mit eines der wichtigsten Risiken. 
Im Grunde hat dieser Verfall bereits begonnen. Das kann man zum Beispiel gut an den gestiegen Gold- und Silberpreisen ablesen. Aber auch gegenüber anderen Währungen verliert der Euro immer deutlicher an Wert.
Die Europäische Zentralbank (EZB) wird diesen Verfall auch nicht gezielt stoppen. Die EU ist eher eine exportgetriebene Wirtschaft, allen voran Deutschland. Hier ist ein günstiger Euro ein klarer Wettbewerbsvorteil für Industriezweige, wie z.B. die Automobilindustrie.
Fatal ist jedoch, dass wir als Konsumenten eher Waren importieren, wie z.B. Kleidung, Nahrungsmittel, Elektronik. Ein fallender Euro stärkt unsere Wirtschaft, schwächt jedoch gleichzeitig unsere Kaufkraft.
Vor diesem Szenario kann man sich nur durch eine gezielte Streuung seines Kapitals über mehrere Währungen hinweg schützen. 
Bei den Währungen gibt es aber auch Gewinner und Verlierer. 
</t>
    </r>
    <r>
      <rPr>
        <b/>
        <u/>
        <sz val="12"/>
        <color theme="3"/>
        <rFont val="Calibri"/>
        <family val="2"/>
        <scheme val="minor"/>
      </rPr>
      <t>Mit welchen Währungen schützt Du Dich vor einem schwachen oder kollabierenden Eurowert?</t>
    </r>
    <r>
      <rPr>
        <sz val="11"/>
        <color theme="1"/>
        <rFont val="Calibri"/>
        <family val="2"/>
        <scheme val="minor"/>
      </rPr>
      <t xml:space="preserve">
</t>
    </r>
  </si>
  <si>
    <t>Dein Euro-Kollaps-Risiko beträgt:</t>
  </si>
  <si>
    <t xml:space="preserve">Du siehst welch vielfältigen Risiken Dein Vermögen ausgesetzt ist. 
Diese kurze Analyse konnte Dir hoffentlich aufzeigen, wie hoch Deine persönlichen Verluste sein können und wie Du Dich davor schützen kannst.
Nachfolgend haben wir Deine persönlichen Risiken nochmals grafisch dargestellt, damit Du diese gezielt angehen kannst. </t>
  </si>
  <si>
    <t>Risiko 3: Dein Euro-Kollaps-Risiko</t>
  </si>
  <si>
    <r>
      <t>Die obigen 3 Risiken sind nur ein Auszug aus d</t>
    </r>
    <r>
      <rPr>
        <sz val="11"/>
        <rFont val="Calibri"/>
        <family val="2"/>
        <scheme val="minor"/>
      </rPr>
      <t xml:space="preserve">en </t>
    </r>
    <r>
      <rPr>
        <b/>
        <u/>
        <sz val="11"/>
        <rFont val="Calibri"/>
        <family val="2"/>
        <scheme val="minor"/>
      </rPr>
      <t>insgesamt 30 Risiken</t>
    </r>
    <r>
      <rPr>
        <sz val="11"/>
        <rFont val="Calibri"/>
        <family val="2"/>
        <scheme val="minor"/>
      </rPr>
      <t>, d</t>
    </r>
    <r>
      <rPr>
        <sz val="11"/>
        <color theme="1"/>
        <rFont val="Calibri"/>
        <family val="2"/>
        <scheme val="minor"/>
      </rPr>
      <t xml:space="preserve">ie wir für Dein Kapital ermitteln können.
Im Rahmen unserer </t>
    </r>
    <r>
      <rPr>
        <b/>
        <u/>
        <sz val="11"/>
        <color theme="1"/>
        <rFont val="Calibri"/>
        <family val="2"/>
        <scheme val="minor"/>
      </rPr>
      <t>Geldwertschutz-Analyse</t>
    </r>
    <r>
      <rPr>
        <sz val="11"/>
        <color theme="1"/>
        <rFont val="Calibri"/>
        <family val="2"/>
        <scheme val="minor"/>
      </rPr>
      <t xml:space="preserve"> zeigen wir Dir Deine Risiken klar auf und geben Dir auch klare Handlungsempfehlungen, wie Du Dich vor diesen Risiken schützen kannst. 
Wir bieten unseren Kunden ein umfangreiches Repertoire an durchdachten und vor allem umsetzbaren Lösungen für diese Risiken an. Unser Schwerpunkt liegt dabei im Bereich der Geldwerte und anderer gut handelbarer Vermögenswerte. Darüber hinaus bieten wir aber auch ein Vielzahl weiterer Lösungen und Hilfestellungen.
Unser Ziel ist es anderen Menschen bei der komplexen Aufgabe des Vermögensschutzes und dem Vermögensausbau zu helfen.
</t>
    </r>
    <r>
      <rPr>
        <b/>
        <u/>
        <sz val="12"/>
        <color theme="3"/>
        <rFont val="Calibri"/>
        <family val="2"/>
        <scheme val="minor"/>
      </rPr>
      <t>Möchtest Du Dein Vermögen vor den 30 Risiken beschützen?</t>
    </r>
  </si>
  <si>
    <t>Bezeichnung (z.B. Bankname)</t>
  </si>
  <si>
    <t>Risiko bei EUR-Kollaps</t>
  </si>
  <si>
    <r>
      <t xml:space="preserve">Forex Freiheit GmbH, Starckstrasse 17, 90453 Nürnberg, Deutschland 
</t>
    </r>
    <r>
      <rPr>
        <b/>
        <i/>
        <u/>
        <sz val="10"/>
        <color theme="3"/>
        <rFont val="Calibri"/>
        <family val="2"/>
        <scheme val="minor"/>
      </rPr>
      <t>Copyright 2022</t>
    </r>
    <r>
      <rPr>
        <sz val="10"/>
        <color theme="1"/>
        <rFont val="Calibri"/>
        <family val="2"/>
        <scheme val="minor"/>
      </rPr>
      <t xml:space="preserve">
Alle Rechte der deutschsprachigen Ausgabe bei Forex Freiheit GmbH. Nachdrucke und Veröffentlichungen, auch auszugsweise, sind nicht gestattet. Unsere Informationen sind ausschließlich für den eigenen Gebrauch bestimmt. 
</t>
    </r>
    <r>
      <rPr>
        <b/>
        <i/>
        <u/>
        <sz val="10"/>
        <color theme="3"/>
        <rFont val="Calibri"/>
        <family val="2"/>
        <scheme val="minor"/>
      </rPr>
      <t xml:space="preserve">RISIKOHINWEIS: </t>
    </r>
    <r>
      <rPr>
        <sz val="10"/>
        <color theme="1"/>
        <rFont val="Calibri"/>
        <family val="2"/>
        <scheme val="minor"/>
      </rPr>
      <t xml:space="preserve">
Die Informationen basieren auf Quellen, die wir für zuverlässig halten. Die Angaben erfolgen nach sorgfältiger Prüfung, jedoch ohne Gewähr. Alle Meinungen, Nachrichten, Recherchen, Analysen, Kurse oder andere Informationen in dieser Publikation oder in anderen Materialien, die von Forex Freiheit GmbH, ihren verbundenen Unternehmen oder ihren Mitarbeitern zur Verfügung gestellt werden, sind als allgemeine Kommentare anzusehen und stellen keine Investmentberatung oder Aufforderung zum Kauf oder Verkauf von Devisen, CFDs, Kryptowährungen oder jeglichen anderen Wertpapieren dar. Ihre persönlichen Umstände werden dabei nicht berücksichtigt, handeln oder investieren Sie bitte nicht nur aufgrund dieser Informationen. Mit der Sichtung jeglicher Materialien, die von Forex Freiheit GmbH erstellt wurden oder der Nutzung jeglicher Informationen dieser Seite stimmen Sie zu, dass dies allgemeines Informationsmaterial darstellt, und dass Sie weder eine Person noch eine Unternehmung für Verluste verantwortlich machen, die durch die Inhalte oder allgemeine Information entstanden sind, die von Forex Freiheit GmbH, deren Mitarbeiter, Direktoren oder anderer Mitglieder bereitgestellt wurden. 
Um jeglichen Zweifel auszuräumen: Alle Materialien und Informationen, die von Forex Freiheit GmbH, den damit verbundenen Unternehmen und Mitarbeitern zur Verfügung gestellt werden, sind als für Informations- und Bildungszwecke konzipiert anzusehen und dürfen nicht als individuelle Investment Beratung angesehen werden. 
Obwohl alle Bemühungen unternommen werden, die Richtigkeit der in dieser Publikation enthaltenen Informationen zu überprüfen, kann Forex Freiheit GmbH keine Verantwortung für jegliche Fehler oder fehlende Informationen übernehmen. Daher empfehlen wir den Lesern dringend, selbst gründliche Überprüfungen durchzuführen und unabhängige Finanzberatung einzuholen, bevor jegliche Art von Transaktion oder Vermögensumschichtungen durchgeführt wird. 
</t>
    </r>
    <r>
      <rPr>
        <b/>
        <i/>
        <u/>
        <sz val="10"/>
        <color theme="3"/>
        <rFont val="Calibri"/>
        <family val="2"/>
        <scheme val="minor"/>
      </rPr>
      <t xml:space="preserve">DISCLAIMER: </t>
    </r>
    <r>
      <rPr>
        <sz val="10"/>
        <color theme="1"/>
        <rFont val="Calibri"/>
        <family val="2"/>
        <scheme val="minor"/>
      </rPr>
      <t xml:space="preserve">
Microsoft Excel ist ein Produkt der Firma Microsoft. Wir stehen in keinerlei rechtlicher Beziehung zu Microsoft und handeln auch nicht in Microsofts Namen.
Sämtliche Kalkulationstools wurden mit größter Sorgfalt erstellt. Wir haben durch mehrfache Überprüfungen bestmöglich versucht, Berechnungsfehler auszuschließen. Trotzdem können Fehler nicht vollständig ausgeschlossen werden. Daher können wir keine juristische Verantwortung und keinerlei Haftung für eventuell verbliebene Fehler und deren Folgen übernehmen. Um etwaige Fehler so weit wie möglich auszuschließen, empfehlen wir dringend und in jedem Fall eigenständige Kontrollrechnungen durchzuführen und ggf. zusätzlichen Rat eines Rechts-, Steuer- oder Finanzberaters einzuholen.
Wir machen Sie vorsorglich darauf aufmerksam, dass die in dieser Publikation enthaltenen Finanzanalysen und Empfehlungen zu einzelnen Anlageklassen eine individuelle Anlageberatung durch Ihren Anlageberater oder Vermögensberater nicht ersetzen können. Unsere Analysen und Empfehlungen richten sich an alle unsere Kunden und Interessenten von Forex Freiheit GmbH, die in ihrem Anlageverhalten und ihren Anlagezielen sehr unterschiedlich sind. Daher berücksichtigen die Analysen und Empfehlungen dieses Programms in keiner Weise Ihre persönliche Anlagesituation. Bitte haben Sie Verständnis dafür, dass diese Datei nur von der Person gelesen und genutzt werden darf, die im direkten Kontakt zu Forex Freiheit GmbH steht. Diese Datei elektronisch oder gedruckt ganz oder teilweise weiterzuleiten, zu verbreiten, Dritten zugänglich zu machen, zu vervielfältigen, zu bearbeiten oder zu übersetzen, ist nur mit vorheriger schriftlicher Genehmigung der Forex Freiheit GmbH gestattet. 
</t>
    </r>
    <r>
      <rPr>
        <b/>
        <i/>
        <u/>
        <sz val="10"/>
        <color theme="3"/>
        <rFont val="Calibri"/>
        <family val="2"/>
        <scheme val="minor"/>
      </rPr>
      <t xml:space="preserve">COMPLIANCE HINWEIS: </t>
    </r>
    <r>
      <rPr>
        <sz val="10"/>
        <color theme="1"/>
        <rFont val="Calibri"/>
        <family val="2"/>
        <scheme val="minor"/>
      </rPr>
      <t xml:space="preserve">
Wir weisen Sie vorsorglich darauf hin, dass wir derzeit selbst entsprechende Geschäfte in den vorgestellten Anlageklassen eingehen. 
</t>
    </r>
  </si>
  <si>
    <t>Die Top 3 Gefahren für Dein Geld</t>
  </si>
  <si>
    <t>Eine breite Streuung über diverse Währungen und verschiedene Anlagevehikel halten wir für angebracht. Auch das aktive Handeln und gewinnbringende Ausnutzen von Währungskursschwankungen ist in unseren Augen ein probates Mittel, um sich vor dem Wertverfall des Euro zu schützen. Zu zentralbankabhängigen und zentralbankunabhängigen Währungen bieten wir in unserer Akademie wertvolle Informationen und Schulungen an.</t>
  </si>
  <si>
    <r>
      <rPr>
        <b/>
        <sz val="12"/>
        <color rgb="FF005696"/>
        <rFont val="Calibri"/>
        <family val="2"/>
        <scheme val="minor"/>
      </rPr>
      <t>Forex Freiheit GmbH</t>
    </r>
    <r>
      <rPr>
        <sz val="12"/>
        <color theme="1"/>
        <rFont val="Calibri"/>
        <family val="2"/>
        <scheme val="minor"/>
      </rPr>
      <t xml:space="preserve">
</t>
    </r>
    <r>
      <rPr>
        <b/>
        <u/>
        <sz val="12"/>
        <color theme="1"/>
        <rFont val="Calibri"/>
        <family val="2"/>
        <scheme val="minor"/>
      </rPr>
      <t>Internet:</t>
    </r>
    <r>
      <rPr>
        <b/>
        <sz val="12"/>
        <color theme="1"/>
        <rFont val="Calibri"/>
        <family val="2"/>
        <scheme val="minor"/>
      </rPr>
      <t xml:space="preserve">    </t>
    </r>
    <r>
      <rPr>
        <sz val="12"/>
        <color theme="1"/>
        <rFont val="Calibri"/>
        <family val="2"/>
        <scheme val="minor"/>
      </rPr>
      <t xml:space="preserve">www.forexfreiheit.de
</t>
    </r>
    <r>
      <rPr>
        <b/>
        <u/>
        <sz val="12"/>
        <color theme="1"/>
        <rFont val="Calibri"/>
        <family val="2"/>
        <scheme val="minor"/>
      </rPr>
      <t>Mail:</t>
    </r>
    <r>
      <rPr>
        <sz val="12"/>
        <color theme="1"/>
        <rFont val="Calibri"/>
        <family val="2"/>
        <scheme val="minor"/>
      </rPr>
      <t xml:space="preserve">           support@forexfreiheit.de</t>
    </r>
  </si>
  <si>
    <t>Emittent</t>
  </si>
  <si>
    <t>Risiko</t>
  </si>
  <si>
    <t>Abs-Value</t>
  </si>
  <si>
    <t>EUR-Gegenwert absolut</t>
  </si>
  <si>
    <t>Formatiert</t>
  </si>
  <si>
    <t>Euro-Kollaps</t>
  </si>
  <si>
    <t>Risiko 3: Der Euro-Kollaps</t>
  </si>
  <si>
    <t>Absolute Gesamtvermögen</t>
  </si>
  <si>
    <r>
      <t xml:space="preserve">Weithin herrscht die Ansicht, dass die Guthaben bei der Hausbank in der Europäischen Union (EU) mit EUR 100.000 durch den Einlagensicherungsfonds gedeckt sind.
Dies sehen wir nicht als gesichert an, da zum Beipiel der deutsche Einlagensicherungsfonds nicht vollumfänglich rückgedeckt und entsprechend mit Kapital ausgestattet ist. Siehe auch Zitat auf der Homepage des Einlagensicherungsfonds: "Die Zielausstattung des Einlagensicherungsfonds ist angelehnt an die der gesetzlichen Einlagensicherung und auf </t>
    </r>
    <r>
      <rPr>
        <b/>
        <u/>
        <sz val="11"/>
        <color theme="1"/>
        <rFont val="Calibri"/>
        <family val="2"/>
        <scheme val="minor"/>
      </rPr>
      <t>0,8% der gedeckten Einlagen</t>
    </r>
    <r>
      <rPr>
        <sz val="11"/>
        <color theme="1"/>
        <rFont val="Calibri"/>
        <family val="2"/>
        <scheme val="minor"/>
      </rPr>
      <t xml:space="preserve"> festgelegt. </t>
    </r>
    <r>
      <rPr>
        <b/>
        <u/>
        <sz val="11"/>
        <color theme="1"/>
        <rFont val="Calibri"/>
        <family val="2"/>
        <scheme val="minor"/>
      </rPr>
      <t>Dieser Wert soll bis 2024 erreicht sein</t>
    </r>
    <r>
      <rPr>
        <sz val="11"/>
        <color theme="1"/>
        <rFont val="Calibri"/>
        <family val="2"/>
        <scheme val="minor"/>
      </rPr>
      <t xml:space="preserve">." 
Die meisten Banken haben eine sehr unzureichende Eigenkapitalbasis. Die ersten Bankenpleiten, wie die Greensill Bank in Bremen, sind in 2021 bereits erfolgt. Und die deutsche Finanzaufsichtsbehörde Bundesanstalt für Finanzdienstleistungsaufsicht (BaFin) erwartet für die kommenden Jahre weitere Bankenpleiten. 
</t>
    </r>
    <r>
      <rPr>
        <b/>
        <u/>
        <sz val="12"/>
        <color theme="3"/>
        <rFont val="Calibri"/>
        <family val="2"/>
        <scheme val="minor"/>
      </rPr>
      <t>Wie bist Du vor Bankpleiten geschützt?</t>
    </r>
  </si>
  <si>
    <r>
      <t xml:space="preserve">Die Inflationsgefahren sind allgegenwärtig. In der EU ist die Inflationsrate auf über </t>
    </r>
    <r>
      <rPr>
        <b/>
        <sz val="11"/>
        <rFont val="Calibri"/>
        <family val="2"/>
        <scheme val="minor"/>
      </rPr>
      <t>5,0%</t>
    </r>
    <r>
      <rPr>
        <sz val="11"/>
        <rFont val="Calibri"/>
        <family val="2"/>
        <scheme val="minor"/>
      </rPr>
      <t xml:space="preserve"> (Dezember 2021) gestiegen. In Deutschland liegt der Wert im November 2021 bei 5,2% und in den USA liegt die Inflationsrate sogar bei </t>
    </r>
    <r>
      <rPr>
        <b/>
        <sz val="11"/>
        <rFont val="Calibri"/>
        <family val="2"/>
        <scheme val="minor"/>
      </rPr>
      <t>6,2%</t>
    </r>
    <r>
      <rPr>
        <sz val="11"/>
        <rFont val="Calibri"/>
        <family val="2"/>
        <scheme val="minor"/>
      </rPr>
      <t xml:space="preserve">. So hoch wie seit 30 Jahren nicht mehr!
Bei einem Vermögen von EUR 500.000 verzehrt die Inflation somit ca. 5,2% = EUR 26.000 pro Jahr!
Gerade Bargeld, Bankguthaben, aber auch der persönliche Konsum und somit auch die Konsumschulden sind direkt davon betroffen.
Die anderen Anlageklassen können den inflationären Werteverfall meist auch nur bedingt ausgleichen. Hier werden die Schutzmöglichkeiten teilweise überschätzt.
Auch Aktien haben in Phasen starker Inflation gelitten. Insbesondere in der Phase der Stagflation in den 1970ern konnten US-Aktien die Inflation aufgrund der geringen wirtschaftlichen Dynamik nicht ausgleichen. Eine reine Buy&amp;Hold-Aktienanlage hätte enorme Verluste gebracht. Auch hier ist das aktive Handeln gefragt.  
</t>
    </r>
    <r>
      <rPr>
        <b/>
        <u/>
        <sz val="12"/>
        <color theme="3"/>
        <rFont val="Calibri"/>
        <family val="2"/>
        <scheme val="minor"/>
      </rPr>
      <t>Wie entfliehst Du der Inflation?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</si>
</sst>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Red]\-#,##0\ "/>
    <numFmt numFmtId="165" formatCode="mmmm\ yyyy"/>
    <numFmt numFmtId="166" formatCode="0.0%"/>
    <numFmt numFmtId="167" formatCode="#,##0_ ;\-#,##0\ "/>
  </numFmts>
  <fonts count="4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3"/>
      <name val="Calibri"/>
      <family val="2"/>
      <scheme val="minor"/>
    </font>
    <font>
      <sz val="11"/>
      <color theme="1"/>
      <name val="Calibri"/>
      <family val="2"/>
      <scheme val="minor"/>
    </font>
    <font>
      <b/>
      <sz val="11"/>
      <color theme="3"/>
      <name val="Calibri"/>
      <family val="2"/>
      <scheme val="minor"/>
    </font>
    <font>
      <b/>
      <sz val="10"/>
      <color rgb="FF002060"/>
      <name val="Calibri"/>
      <family val="2"/>
      <scheme val="minor"/>
    </font>
    <font>
      <sz val="10"/>
      <color theme="1"/>
      <name val="Calibri"/>
      <family val="2"/>
      <scheme val="minor"/>
    </font>
    <font>
      <u/>
      <sz val="11"/>
      <color theme="10"/>
      <name val="Calibri"/>
      <family val="2"/>
      <scheme val="minor"/>
    </font>
    <font>
      <sz val="8"/>
      <color theme="1"/>
      <name val="Calibri"/>
      <family val="2"/>
      <scheme val="minor"/>
    </font>
    <font>
      <b/>
      <sz val="26"/>
      <color theme="3"/>
      <name val="Calibri"/>
      <family val="2"/>
      <scheme val="minor"/>
    </font>
    <font>
      <u/>
      <sz val="10"/>
      <color theme="10"/>
      <name val="Calibri"/>
      <family val="2"/>
      <scheme val="minor"/>
    </font>
    <font>
      <sz val="10"/>
      <name val="Calibri"/>
      <family val="2"/>
      <scheme val="minor"/>
    </font>
    <font>
      <b/>
      <sz val="14"/>
      <color rgb="FF002060"/>
      <name val="Calibri"/>
      <family val="2"/>
      <scheme val="minor"/>
    </font>
    <font>
      <sz val="12"/>
      <color theme="1"/>
      <name val="Calibri"/>
      <family val="2"/>
      <scheme val="minor"/>
    </font>
    <font>
      <b/>
      <sz val="14"/>
      <color theme="3"/>
      <name val="Calibri"/>
      <family val="2"/>
      <scheme val="minor"/>
    </font>
    <font>
      <sz val="12"/>
      <color theme="3"/>
      <name val="Calibri"/>
      <family val="2"/>
      <scheme val="minor"/>
    </font>
    <font>
      <b/>
      <sz val="14"/>
      <color theme="0"/>
      <name val="Calibri"/>
      <family val="2"/>
      <scheme val="minor"/>
    </font>
    <font>
      <sz val="8"/>
      <name val="Calibri"/>
      <family val="2"/>
      <scheme val="minor"/>
    </font>
    <font>
      <b/>
      <u/>
      <sz val="11"/>
      <color theme="1"/>
      <name val="Calibri"/>
      <family val="2"/>
      <scheme val="minor"/>
    </font>
    <font>
      <b/>
      <sz val="10"/>
      <color theme="1"/>
      <name val="Calibri"/>
      <family val="2"/>
      <scheme val="minor"/>
    </font>
    <font>
      <b/>
      <u/>
      <sz val="26"/>
      <color theme="3"/>
      <name val="Calibri"/>
      <family val="2"/>
      <scheme val="minor"/>
    </font>
    <font>
      <b/>
      <sz val="8"/>
      <color theme="3"/>
      <name val="Calibri"/>
      <family val="2"/>
      <scheme val="minor"/>
    </font>
    <font>
      <u/>
      <sz val="20"/>
      <color theme="3"/>
      <name val="Calibri"/>
      <family val="2"/>
      <scheme val="minor"/>
    </font>
    <font>
      <sz val="14"/>
      <color theme="1"/>
      <name val="Calibri"/>
      <family val="2"/>
      <scheme val="minor"/>
    </font>
    <font>
      <b/>
      <sz val="12"/>
      <color rgb="FF005696"/>
      <name val="Calibri"/>
      <family val="2"/>
      <scheme val="minor"/>
    </font>
    <font>
      <b/>
      <sz val="12"/>
      <color theme="1"/>
      <name val="Calibri"/>
      <family val="2"/>
      <scheme val="minor"/>
    </font>
    <font>
      <b/>
      <u/>
      <sz val="12"/>
      <color theme="1"/>
      <name val="Calibri"/>
      <family val="2"/>
      <scheme val="minor"/>
    </font>
    <font>
      <sz val="11"/>
      <color rgb="FFFF0000"/>
      <name val="Calibri"/>
      <family val="2"/>
      <scheme val="minor"/>
    </font>
    <font>
      <sz val="11"/>
      <name val="Calibri"/>
      <family val="2"/>
      <scheme val="minor"/>
    </font>
    <font>
      <b/>
      <sz val="16"/>
      <color rgb="FF005696"/>
      <name val="Calibri"/>
      <family val="2"/>
      <scheme val="minor"/>
    </font>
    <font>
      <b/>
      <i/>
      <u/>
      <sz val="10"/>
      <color theme="3"/>
      <name val="Calibri"/>
      <family val="2"/>
      <scheme val="minor"/>
    </font>
    <font>
      <b/>
      <u/>
      <sz val="9"/>
      <color theme="1"/>
      <name val="Calibri"/>
      <family val="2"/>
      <scheme val="minor"/>
    </font>
    <font>
      <u/>
      <sz val="9"/>
      <color theme="10"/>
      <name val="Calibri"/>
      <family val="2"/>
      <scheme val="minor"/>
    </font>
    <font>
      <b/>
      <sz val="11"/>
      <name val="Calibri"/>
      <family val="2"/>
      <scheme val="minor"/>
    </font>
    <font>
      <b/>
      <u/>
      <sz val="12"/>
      <color theme="3"/>
      <name val="Calibri"/>
      <family val="2"/>
      <scheme val="minor"/>
    </font>
    <font>
      <b/>
      <u/>
      <sz val="11"/>
      <name val="Calibri"/>
      <family val="2"/>
      <scheme val="minor"/>
    </font>
    <font>
      <sz val="10"/>
      <color theme="0"/>
      <name val="Calibri"/>
      <family val="2"/>
      <scheme val="minor"/>
    </font>
    <font>
      <b/>
      <sz val="10"/>
      <color theme="0"/>
      <name val="Calibri"/>
      <family val="2"/>
      <scheme val="minor"/>
    </font>
    <font>
      <sz val="8"/>
      <color theme="0"/>
      <name val="Calibri"/>
      <family val="2"/>
      <scheme val="minor"/>
    </font>
    <font>
      <u/>
      <sz val="10"/>
      <color theme="0"/>
      <name val="Calibri"/>
      <family val="2"/>
      <scheme val="minor"/>
    </font>
  </fonts>
  <fills count="10">
    <fill>
      <patternFill patternType="none"/>
    </fill>
    <fill>
      <patternFill patternType="gray125"/>
    </fill>
    <fill>
      <patternFill patternType="solid">
        <fgColor theme="3"/>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242D38"/>
        <bgColor indexed="64"/>
      </patternFill>
    </fill>
  </fills>
  <borders count="10">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medium">
        <color rgb="FF002060"/>
      </bottom>
      <diagonal/>
    </border>
    <border>
      <left/>
      <right/>
      <top/>
      <bottom style="thin">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style="thin">
        <color theme="4"/>
      </bottom>
      <diagonal/>
    </border>
    <border>
      <left/>
      <right/>
      <top style="thin">
        <color theme="0" tint="-0.499984740745262"/>
      </top>
      <bottom style="thin">
        <color theme="0" tint="-0.499984740745262"/>
      </bottom>
      <diagonal/>
    </border>
  </borders>
  <cellStyleXfs count="3">
    <xf numFmtId="0" fontId="0" fillId="0" borderId="0"/>
    <xf numFmtId="9" fontId="5" fillId="0" borderId="0" applyFont="0" applyFill="0" applyBorder="0" applyAlignment="0" applyProtection="0"/>
    <xf numFmtId="0" fontId="9" fillId="0" borderId="0" applyNumberFormat="0" applyFill="0" applyBorder="0" applyAlignment="0" applyProtection="0"/>
  </cellStyleXfs>
  <cellXfs count="160">
    <xf numFmtId="0" fontId="0" fillId="0" borderId="0" xfId="0"/>
    <xf numFmtId="0" fontId="3" fillId="2" borderId="0" xfId="0" applyFont="1" applyFill="1"/>
    <xf numFmtId="0" fontId="0" fillId="3" borderId="0" xfId="0" applyFill="1"/>
    <xf numFmtId="164" fontId="2" fillId="0" borderId="0" xfId="0" applyNumberFormat="1" applyFont="1"/>
    <xf numFmtId="0" fontId="0" fillId="0" borderId="1" xfId="0" applyBorder="1"/>
    <xf numFmtId="164" fontId="2" fillId="0" borderId="1" xfId="0" applyNumberFormat="1" applyFont="1" applyBorder="1"/>
    <xf numFmtId="0" fontId="4" fillId="0" borderId="1" xfId="0" applyFont="1" applyBorder="1"/>
    <xf numFmtId="0" fontId="3" fillId="5" borderId="0" xfId="0" applyFont="1" applyFill="1"/>
    <xf numFmtId="0" fontId="8" fillId="0" borderId="3" xfId="0" applyFont="1" applyBorder="1" applyAlignment="1">
      <alignment horizontal="left" vertical="center" wrapText="1"/>
    </xf>
    <xf numFmtId="9" fontId="8" fillId="0" borderId="3" xfId="1" applyFont="1" applyBorder="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left" vertical="center" wrapText="1"/>
    </xf>
    <xf numFmtId="0" fontId="12" fillId="0" borderId="0" xfId="2" applyFont="1" applyAlignment="1">
      <alignment horizontal="center" vertical="center" wrapText="1"/>
    </xf>
    <xf numFmtId="165" fontId="10" fillId="0" borderId="0" xfId="0" applyNumberFormat="1" applyFont="1" applyAlignment="1">
      <alignment horizontal="left" vertical="center" wrapText="1"/>
    </xf>
    <xf numFmtId="0" fontId="10" fillId="0" borderId="0" xfId="0" applyFont="1" applyFill="1" applyAlignment="1">
      <alignment horizontal="left" vertical="center" wrapText="1"/>
    </xf>
    <xf numFmtId="0" fontId="10" fillId="7" borderId="0" xfId="0" applyFont="1" applyFill="1" applyAlignment="1">
      <alignment horizontal="left" vertical="center" wrapText="1"/>
    </xf>
    <xf numFmtId="0" fontId="8" fillId="7" borderId="0" xfId="0" applyFont="1" applyFill="1" applyAlignment="1">
      <alignment horizontal="left" vertical="center" wrapText="1"/>
    </xf>
    <xf numFmtId="0" fontId="8" fillId="7" borderId="0" xfId="0" applyFont="1" applyFill="1" applyAlignment="1">
      <alignment horizontal="right" vertical="center" wrapText="1"/>
    </xf>
    <xf numFmtId="0" fontId="8" fillId="7" borderId="0" xfId="0" applyFont="1" applyFill="1" applyAlignment="1">
      <alignment vertical="center"/>
    </xf>
    <xf numFmtId="0" fontId="7" fillId="6" borderId="3" xfId="0" applyFont="1" applyFill="1" applyBorder="1" applyAlignment="1">
      <alignment horizontal="center" vertical="center" wrapText="1"/>
    </xf>
    <xf numFmtId="10" fontId="8" fillId="3" borderId="3" xfId="1" applyNumberFormat="1" applyFont="1" applyFill="1" applyBorder="1" applyAlignment="1">
      <alignment horizontal="right" vertical="center" wrapText="1"/>
    </xf>
    <xf numFmtId="0" fontId="15" fillId="7" borderId="0" xfId="0" applyFont="1" applyFill="1" applyAlignment="1">
      <alignment vertical="top" wrapText="1"/>
    </xf>
    <xf numFmtId="0" fontId="10" fillId="7" borderId="0" xfId="0" applyFont="1" applyFill="1" applyAlignment="1">
      <alignment vertical="center" wrapText="1"/>
    </xf>
    <xf numFmtId="0" fontId="4" fillId="0" borderId="0" xfId="0" applyFont="1" applyAlignment="1">
      <alignment horizontal="left" vertical="center" wrapText="1"/>
    </xf>
    <xf numFmtId="0" fontId="6" fillId="7" borderId="0" xfId="0" applyFont="1" applyFill="1" applyAlignment="1">
      <alignment horizontal="left" vertical="center" wrapText="1"/>
    </xf>
    <xf numFmtId="166" fontId="6" fillId="7" borderId="0" xfId="0" applyNumberFormat="1" applyFont="1" applyFill="1" applyAlignment="1">
      <alignment horizontal="right" vertical="center" wrapText="1"/>
    </xf>
    <xf numFmtId="0" fontId="0" fillId="7" borderId="0" xfId="0" applyFill="1"/>
    <xf numFmtId="0" fontId="0" fillId="7" borderId="0" xfId="0" applyFont="1" applyFill="1"/>
    <xf numFmtId="0" fontId="0" fillId="7" borderId="1" xfId="0" applyFont="1" applyFill="1" applyBorder="1"/>
    <xf numFmtId="0" fontId="0" fillId="7" borderId="1" xfId="0" applyFill="1" applyBorder="1"/>
    <xf numFmtId="164" fontId="0" fillId="7" borderId="0" xfId="0" applyNumberFormat="1" applyFont="1" applyFill="1"/>
    <xf numFmtId="164" fontId="0" fillId="7" borderId="1" xfId="0" applyNumberFormat="1" applyFont="1" applyFill="1" applyBorder="1"/>
    <xf numFmtId="0" fontId="0" fillId="3" borderId="0" xfId="0" quotePrefix="1" applyFill="1"/>
    <xf numFmtId="0" fontId="8" fillId="7" borderId="0" xfId="0" applyFont="1" applyFill="1" applyAlignment="1">
      <alignment horizontal="center" vertical="center" wrapText="1"/>
    </xf>
    <xf numFmtId="0" fontId="0" fillId="7" borderId="0" xfId="0" applyFill="1" applyAlignment="1">
      <alignment vertical="center"/>
    </xf>
    <xf numFmtId="164" fontId="0" fillId="7" borderId="0" xfId="0" applyNumberFormat="1" applyFill="1" applyAlignment="1">
      <alignment vertical="center"/>
    </xf>
    <xf numFmtId="0" fontId="0" fillId="7" borderId="2" xfId="0" applyFill="1" applyBorder="1" applyAlignment="1">
      <alignment vertical="center"/>
    </xf>
    <xf numFmtId="164" fontId="0" fillId="7" borderId="2" xfId="0" applyNumberFormat="1" applyFill="1" applyBorder="1" applyAlignment="1">
      <alignment vertical="center"/>
    </xf>
    <xf numFmtId="164" fontId="0" fillId="7" borderId="3" xfId="0" applyNumberFormat="1" applyFill="1" applyBorder="1" applyAlignment="1">
      <alignment vertical="center"/>
    </xf>
    <xf numFmtId="9" fontId="0" fillId="7" borderId="3" xfId="1" applyFont="1" applyFill="1" applyBorder="1" applyAlignment="1">
      <alignment vertical="center"/>
    </xf>
    <xf numFmtId="0" fontId="14" fillId="0" borderId="0" xfId="0" applyFont="1" applyBorder="1" applyAlignment="1">
      <alignment vertical="center" wrapText="1"/>
    </xf>
    <xf numFmtId="0" fontId="18" fillId="8" borderId="0" xfId="0" applyFont="1" applyFill="1" applyBorder="1" applyAlignment="1">
      <alignment vertical="center" wrapText="1"/>
    </xf>
    <xf numFmtId="0" fontId="13" fillId="0" borderId="0" xfId="0" applyFont="1" applyAlignment="1">
      <alignment horizontal="center" vertical="center" wrapText="1"/>
    </xf>
    <xf numFmtId="0" fontId="19" fillId="0" borderId="0" xfId="0" applyFont="1" applyAlignment="1">
      <alignment horizontal="center" vertical="center" wrapText="1"/>
    </xf>
    <xf numFmtId="0" fontId="8" fillId="0" borderId="9" xfId="0" applyFont="1" applyBorder="1" applyAlignment="1">
      <alignment horizontal="center" vertical="center" wrapText="1"/>
    </xf>
    <xf numFmtId="0" fontId="14" fillId="0" borderId="9" xfId="0" applyFont="1" applyBorder="1" applyAlignment="1">
      <alignment vertical="center" wrapText="1"/>
    </xf>
    <xf numFmtId="0" fontId="11" fillId="0" borderId="0" xfId="0" applyFont="1" applyFill="1" applyBorder="1" applyAlignment="1">
      <alignment vertical="center" wrapText="1"/>
    </xf>
    <xf numFmtId="0" fontId="6" fillId="7" borderId="0" xfId="0" applyFont="1" applyFill="1" applyAlignment="1">
      <alignment horizontal="left" vertical="center" wrapText="1"/>
    </xf>
    <xf numFmtId="0" fontId="13" fillId="0" borderId="8" xfId="0" applyFont="1" applyBorder="1" applyAlignment="1">
      <alignment vertical="center" wrapText="1"/>
    </xf>
    <xf numFmtId="9" fontId="13" fillId="8" borderId="8" xfId="1" applyFont="1" applyFill="1" applyBorder="1" applyAlignment="1">
      <alignment horizontal="right" vertical="center" wrapText="1"/>
    </xf>
    <xf numFmtId="0" fontId="0" fillId="7" borderId="0" xfId="0" applyFill="1" applyAlignment="1"/>
    <xf numFmtId="0" fontId="0" fillId="7" borderId="0" xfId="0" applyFill="1" applyAlignment="1">
      <alignment vertical="top" wrapText="1"/>
    </xf>
    <xf numFmtId="0" fontId="0" fillId="7" borderId="0" xfId="0" applyFill="1" applyAlignment="1">
      <alignment vertical="top"/>
    </xf>
    <xf numFmtId="0" fontId="2" fillId="7" borderId="1" xfId="0" applyFont="1" applyFill="1" applyBorder="1" applyAlignment="1">
      <alignment horizontal="right"/>
    </xf>
    <xf numFmtId="0" fontId="0" fillId="0" borderId="0" xfId="0" applyAlignment="1">
      <alignment vertical="center"/>
    </xf>
    <xf numFmtId="0" fontId="0" fillId="3" borderId="1" xfId="0" applyFill="1" applyBorder="1" applyAlignment="1" applyProtection="1">
      <alignment vertical="center"/>
      <protection locked="0"/>
    </xf>
    <xf numFmtId="164" fontId="0" fillId="4" borderId="1" xfId="0" applyNumberFormat="1" applyFont="1" applyFill="1" applyBorder="1" applyAlignment="1" applyProtection="1">
      <alignment vertical="center"/>
      <protection locked="0"/>
    </xf>
    <xf numFmtId="0" fontId="0" fillId="3" borderId="2" xfId="0" applyFill="1" applyBorder="1" applyAlignment="1" applyProtection="1">
      <alignment vertical="center"/>
      <protection locked="0"/>
    </xf>
    <xf numFmtId="164" fontId="0" fillId="4" borderId="2" xfId="0" applyNumberFormat="1" applyFont="1" applyFill="1" applyBorder="1" applyAlignment="1" applyProtection="1">
      <alignment vertical="center"/>
      <protection locked="0"/>
    </xf>
    <xf numFmtId="0" fontId="29" fillId="7" borderId="0" xfId="0" applyFont="1" applyFill="1"/>
    <xf numFmtId="0" fontId="29" fillId="7" borderId="0" xfId="0" applyFont="1" applyFill="1" applyAlignment="1">
      <alignment vertical="center"/>
    </xf>
    <xf numFmtId="0" fontId="0" fillId="3" borderId="1" xfId="0" applyFill="1" applyBorder="1" applyAlignment="1" applyProtection="1">
      <alignment horizontal="center" vertical="center"/>
      <protection locked="0"/>
    </xf>
    <xf numFmtId="0" fontId="23" fillId="0" borderId="0" xfId="0" applyFont="1" applyFill="1" applyBorder="1" applyAlignment="1">
      <alignment vertical="center" wrapText="1"/>
    </xf>
    <xf numFmtId="0" fontId="33" fillId="7" borderId="0" xfId="0" applyFont="1" applyFill="1" applyAlignment="1">
      <alignment vertical="top"/>
    </xf>
    <xf numFmtId="0" fontId="34" fillId="7" borderId="0" xfId="2" applyFont="1" applyFill="1" applyAlignment="1">
      <alignment vertical="top"/>
    </xf>
    <xf numFmtId="0" fontId="10" fillId="0" borderId="0" xfId="0" applyFont="1" applyAlignment="1" applyProtection="1">
      <alignment horizontal="center" vertical="center" wrapText="1"/>
    </xf>
    <xf numFmtId="0" fontId="11" fillId="0" borderId="0" xfId="0" applyFont="1" applyFill="1" applyBorder="1" applyAlignment="1" applyProtection="1">
      <alignment vertical="center" wrapText="1"/>
    </xf>
    <xf numFmtId="0" fontId="8" fillId="0" borderId="0" xfId="0" applyFont="1" applyAlignment="1" applyProtection="1">
      <alignment horizontal="center" vertical="center" wrapText="1"/>
    </xf>
    <xf numFmtId="0" fontId="0" fillId="0" borderId="0" xfId="0" applyProtection="1"/>
    <xf numFmtId="0" fontId="4" fillId="0" borderId="1" xfId="0" applyFont="1" applyBorder="1" applyProtection="1"/>
    <xf numFmtId="0" fontId="0" fillId="0" borderId="1" xfId="0" applyBorder="1" applyProtection="1"/>
    <xf numFmtId="0" fontId="0" fillId="0" borderId="1" xfId="0" applyBorder="1" applyAlignment="1" applyProtection="1">
      <alignment horizontal="center" vertical="center"/>
    </xf>
    <xf numFmtId="164" fontId="2" fillId="0" borderId="1" xfId="0" applyNumberFormat="1" applyFont="1" applyBorder="1" applyProtection="1"/>
    <xf numFmtId="0" fontId="0" fillId="7" borderId="0" xfId="0" applyFill="1" applyProtection="1"/>
    <xf numFmtId="0" fontId="0" fillId="7" borderId="0" xfId="0" applyFill="1" applyAlignment="1" applyProtection="1">
      <alignment horizontal="center" vertical="center"/>
    </xf>
    <xf numFmtId="164" fontId="2" fillId="7" borderId="0" xfId="0" applyNumberFormat="1" applyFont="1" applyFill="1" applyProtection="1"/>
    <xf numFmtId="0" fontId="0" fillId="0" borderId="0" xfId="0" applyAlignment="1" applyProtection="1">
      <alignment horizontal="center" vertical="center"/>
    </xf>
    <xf numFmtId="0" fontId="0" fillId="0" borderId="0" xfId="0" applyAlignment="1" applyProtection="1">
      <alignment vertical="center"/>
    </xf>
    <xf numFmtId="0" fontId="0" fillId="7" borderId="0" xfId="0" applyFill="1" applyAlignment="1" applyProtection="1">
      <alignment vertical="center"/>
    </xf>
    <xf numFmtId="164" fontId="2" fillId="7" borderId="0" xfId="0" applyNumberFormat="1" applyFont="1" applyFill="1" applyAlignment="1" applyProtection="1">
      <alignment vertical="center"/>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164" fontId="1" fillId="2" borderId="0" xfId="0" applyNumberFormat="1" applyFont="1" applyFill="1" applyAlignment="1" applyProtection="1">
      <alignment vertical="center"/>
    </xf>
    <xf numFmtId="0" fontId="3" fillId="5" borderId="0" xfId="0" applyFont="1" applyFill="1" applyAlignment="1" applyProtection="1">
      <alignment vertical="center"/>
    </xf>
    <xf numFmtId="0" fontId="3" fillId="5" borderId="0" xfId="0" applyFont="1" applyFill="1" applyAlignment="1" applyProtection="1">
      <alignment horizontal="center" vertical="center"/>
    </xf>
    <xf numFmtId="164" fontId="1" fillId="5" borderId="0" xfId="0" applyNumberFormat="1" applyFont="1" applyFill="1" applyAlignment="1" applyProtection="1">
      <alignment vertical="center"/>
    </xf>
    <xf numFmtId="0" fontId="0" fillId="3" borderId="1" xfId="0" applyFill="1" applyBorder="1" applyAlignment="1" applyProtection="1">
      <alignment vertical="center"/>
    </xf>
    <xf numFmtId="0" fontId="0" fillId="3" borderId="1" xfId="0" applyFill="1" applyBorder="1" applyAlignment="1" applyProtection="1">
      <alignment horizontal="center" vertical="center"/>
    </xf>
    <xf numFmtId="164" fontId="0" fillId="4" borderId="1" xfId="0" applyNumberFormat="1" applyFont="1" applyFill="1" applyBorder="1" applyAlignment="1" applyProtection="1">
      <alignment vertical="center"/>
    </xf>
    <xf numFmtId="0" fontId="0" fillId="5" borderId="0" xfId="0" applyFill="1" applyBorder="1" applyAlignment="1" applyProtection="1">
      <alignment vertical="center"/>
    </xf>
    <xf numFmtId="164" fontId="0" fillId="5" borderId="0" xfId="0" applyNumberFormat="1" applyFont="1" applyFill="1" applyBorder="1" applyAlignment="1" applyProtection="1">
      <alignment vertical="center"/>
    </xf>
    <xf numFmtId="0" fontId="0" fillId="2" borderId="0" xfId="0" applyFill="1" applyAlignment="1" applyProtection="1">
      <alignment vertical="center"/>
    </xf>
    <xf numFmtId="0" fontId="0" fillId="2" borderId="0" xfId="0" applyFill="1" applyAlignment="1" applyProtection="1">
      <alignment horizontal="center" vertical="center"/>
    </xf>
    <xf numFmtId="164" fontId="3" fillId="2" borderId="0" xfId="0" applyNumberFormat="1" applyFont="1" applyFill="1" applyAlignment="1" applyProtection="1">
      <alignment vertical="center"/>
    </xf>
    <xf numFmtId="164" fontId="2" fillId="0" borderId="0" xfId="0" applyNumberFormat="1" applyFont="1" applyAlignment="1" applyProtection="1">
      <alignment vertical="center"/>
    </xf>
    <xf numFmtId="164" fontId="2" fillId="0" borderId="0" xfId="0" applyNumberFormat="1" applyFont="1" applyProtection="1"/>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0" fillId="0" borderId="0" xfId="0" applyFill="1"/>
    <xf numFmtId="0" fontId="11" fillId="9" borderId="0" xfId="0" applyFont="1" applyFill="1" applyBorder="1" applyAlignment="1">
      <alignment vertical="center" wrapText="1"/>
    </xf>
    <xf numFmtId="0" fontId="10" fillId="9" borderId="0" xfId="0" applyFont="1" applyFill="1" applyAlignment="1">
      <alignment horizontal="center" vertical="center" wrapText="1"/>
    </xf>
    <xf numFmtId="0" fontId="0" fillId="9" borderId="0" xfId="0" applyFill="1"/>
    <xf numFmtId="0" fontId="8" fillId="9" borderId="0" xfId="0" applyFont="1" applyFill="1" applyAlignment="1">
      <alignment horizontal="center" vertical="center" wrapText="1"/>
    </xf>
    <xf numFmtId="164" fontId="0" fillId="7" borderId="0" xfId="0" applyNumberFormat="1" applyFill="1"/>
    <xf numFmtId="0" fontId="2" fillId="7" borderId="1" xfId="0" applyFont="1" applyFill="1" applyBorder="1"/>
    <xf numFmtId="164" fontId="2" fillId="7" borderId="1" xfId="0" applyNumberFormat="1" applyFont="1" applyFill="1" applyBorder="1" applyAlignment="1">
      <alignment horizontal="right"/>
    </xf>
    <xf numFmtId="0" fontId="2" fillId="7" borderId="1" xfId="0" applyFont="1" applyFill="1" applyBorder="1" applyAlignment="1">
      <alignment vertical="center"/>
    </xf>
    <xf numFmtId="0" fontId="21" fillId="7" borderId="1" xfId="0" applyFont="1" applyFill="1" applyBorder="1" applyAlignment="1">
      <alignment horizontal="center" vertical="center" wrapText="1"/>
    </xf>
    <xf numFmtId="0" fontId="2" fillId="7" borderId="1" xfId="0" applyFont="1" applyFill="1" applyBorder="1" applyAlignment="1">
      <alignment horizontal="right" vertical="center"/>
    </xf>
    <xf numFmtId="0" fontId="2" fillId="7" borderId="1" xfId="0" applyFont="1" applyFill="1" applyBorder="1" applyAlignment="1">
      <alignment horizontal="left"/>
    </xf>
    <xf numFmtId="0" fontId="0" fillId="7" borderId="0" xfId="0" applyFill="1" applyAlignment="1" applyProtection="1">
      <alignment horizontal="left" vertical="center" wrapText="1"/>
    </xf>
    <xf numFmtId="0" fontId="38" fillId="8" borderId="0" xfId="0" applyFont="1" applyFill="1" applyBorder="1" applyAlignment="1">
      <alignment horizontal="center" vertical="center" wrapText="1"/>
    </xf>
    <xf numFmtId="0" fontId="38" fillId="8" borderId="0" xfId="0" applyFont="1" applyFill="1" applyBorder="1" applyAlignment="1">
      <alignment horizontal="left" vertical="center" wrapText="1"/>
    </xf>
    <xf numFmtId="3" fontId="38" fillId="8" borderId="0" xfId="0" applyNumberFormat="1" applyFont="1" applyFill="1" applyBorder="1" applyAlignment="1">
      <alignment horizontal="right" vertical="center" wrapText="1"/>
    </xf>
    <xf numFmtId="3" fontId="39" fillId="8" borderId="0" xfId="0" applyNumberFormat="1" applyFont="1" applyFill="1" applyBorder="1" applyAlignment="1">
      <alignment horizontal="center" vertical="center" wrapText="1"/>
    </xf>
    <xf numFmtId="9" fontId="38" fillId="8" borderId="0" xfId="1" applyFont="1" applyFill="1" applyBorder="1" applyAlignment="1">
      <alignment horizontal="center" vertical="center" wrapText="1"/>
    </xf>
    <xf numFmtId="10" fontId="38" fillId="8" borderId="0" xfId="1" applyNumberFormat="1" applyFont="1" applyFill="1" applyBorder="1" applyAlignment="1">
      <alignment horizontal="right" vertical="center" wrapText="1"/>
    </xf>
    <xf numFmtId="3" fontId="38" fillId="8" borderId="0" xfId="1" applyNumberFormat="1" applyFont="1" applyFill="1" applyBorder="1" applyAlignment="1">
      <alignment horizontal="right" vertical="center" wrapText="1"/>
    </xf>
    <xf numFmtId="0" fontId="40" fillId="8" borderId="0" xfId="0" applyFont="1" applyFill="1" applyBorder="1" applyAlignment="1">
      <alignment horizontal="center" vertical="center" wrapText="1"/>
    </xf>
    <xf numFmtId="0" fontId="41" fillId="8" borderId="0" xfId="2" applyFont="1" applyFill="1" applyBorder="1" applyAlignment="1">
      <alignment horizontal="center" vertical="center" wrapText="1"/>
    </xf>
    <xf numFmtId="0" fontId="39" fillId="8" borderId="0" xfId="0" applyFont="1" applyFill="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left" vertical="center" wrapText="1"/>
    </xf>
    <xf numFmtId="3" fontId="38" fillId="0" borderId="0" xfId="0" applyNumberFormat="1" applyFont="1" applyAlignment="1">
      <alignment horizontal="right" vertical="center" wrapText="1"/>
    </xf>
    <xf numFmtId="167" fontId="3" fillId="2" borderId="0" xfId="0" applyNumberFormat="1" applyFont="1" applyFill="1" applyAlignment="1" applyProtection="1">
      <alignment vertical="center"/>
    </xf>
    <xf numFmtId="0" fontId="0" fillId="7" borderId="0" xfId="0" applyFont="1" applyFill="1" applyBorder="1"/>
    <xf numFmtId="164" fontId="0" fillId="7" borderId="0" xfId="0" applyNumberFormat="1" applyFont="1" applyFill="1" applyBorder="1"/>
    <xf numFmtId="0" fontId="3" fillId="0" borderId="0" xfId="0" applyFont="1"/>
    <xf numFmtId="0" fontId="25" fillId="0" borderId="0" xfId="0" applyFont="1" applyAlignment="1">
      <alignment horizontal="center" vertical="center"/>
    </xf>
    <xf numFmtId="0" fontId="25" fillId="0" borderId="0" xfId="0" applyFont="1" applyAlignment="1">
      <alignment horizontal="center"/>
    </xf>
    <xf numFmtId="0" fontId="22" fillId="0" borderId="0" xfId="0" applyFont="1" applyFill="1" applyBorder="1" applyAlignment="1">
      <alignment horizontal="center" vertical="center" wrapText="1"/>
    </xf>
    <xf numFmtId="0" fontId="24" fillId="0" borderId="0" xfId="0" applyFont="1" applyAlignment="1">
      <alignment horizontal="center"/>
    </xf>
    <xf numFmtId="0" fontId="0" fillId="0" borderId="0" xfId="0" applyAlignment="1">
      <alignment horizontal="center"/>
    </xf>
    <xf numFmtId="0" fontId="11" fillId="0" borderId="0"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0" fillId="7" borderId="0" xfId="0" applyFill="1" applyAlignment="1">
      <alignment horizontal="left" vertical="center" wrapText="1"/>
    </xf>
    <xf numFmtId="0" fontId="8" fillId="7" borderId="0" xfId="0" applyFont="1" applyFill="1" applyAlignment="1">
      <alignment horizontal="left" vertical="top" wrapText="1"/>
    </xf>
    <xf numFmtId="0" fontId="8" fillId="7" borderId="0" xfId="0" applyFont="1" applyFill="1" applyAlignment="1">
      <alignment horizontal="left" vertical="top"/>
    </xf>
    <xf numFmtId="0" fontId="11" fillId="0" borderId="0"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0" fillId="7" borderId="0" xfId="0" applyFill="1" applyAlignment="1" applyProtection="1">
      <alignment horizontal="left" vertical="center" wrapText="1"/>
    </xf>
    <xf numFmtId="0" fontId="0" fillId="7" borderId="0" xfId="0" applyFont="1" applyFill="1" applyAlignment="1">
      <alignment horizontal="left"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31" fillId="0" borderId="0" xfId="0" applyFont="1" applyAlignment="1">
      <alignment horizontal="left" vertical="center" wrapText="1"/>
    </xf>
    <xf numFmtId="0" fontId="16" fillId="0" borderId="5" xfId="0" applyFont="1" applyBorder="1" applyAlignment="1">
      <alignment horizontal="left" vertical="center" wrapText="1"/>
    </xf>
    <xf numFmtId="0" fontId="14" fillId="0" borderId="5" xfId="0" applyFont="1" applyBorder="1" applyAlignment="1">
      <alignment horizontal="left" vertical="center" wrapText="1"/>
    </xf>
    <xf numFmtId="0" fontId="6" fillId="7" borderId="0" xfId="0" applyFont="1" applyFill="1" applyAlignment="1">
      <alignment horizontal="center" vertical="center" wrapText="1"/>
    </xf>
    <xf numFmtId="0" fontId="13" fillId="7" borderId="0" xfId="0" applyFont="1" applyFill="1" applyAlignment="1">
      <alignment horizontal="left" vertical="center" wrapText="1"/>
    </xf>
    <xf numFmtId="0" fontId="30" fillId="7" borderId="0" xfId="0" applyFont="1" applyFill="1" applyAlignment="1">
      <alignment horizontal="left" vertical="top" wrapText="1"/>
    </xf>
    <xf numFmtId="0" fontId="4" fillId="0" borderId="0" xfId="0" applyFont="1" applyAlignment="1">
      <alignment horizontal="left" vertical="center" wrapText="1"/>
    </xf>
    <xf numFmtId="0" fontId="39" fillId="8" borderId="0" xfId="0" applyFont="1" applyFill="1" applyBorder="1" applyAlignment="1">
      <alignment horizontal="center" vertical="center" wrapText="1"/>
    </xf>
    <xf numFmtId="0" fontId="6" fillId="7" borderId="0" xfId="0" applyFont="1" applyFill="1" applyAlignment="1">
      <alignment horizontal="left" vertical="center" wrapText="1"/>
    </xf>
    <xf numFmtId="0" fontId="0" fillId="7" borderId="0" xfId="0" applyFill="1" applyAlignment="1">
      <alignment horizontal="left" vertical="top" wrapText="1"/>
    </xf>
    <xf numFmtId="0" fontId="0" fillId="7" borderId="0" xfId="0" applyFont="1" applyFill="1" applyAlignment="1">
      <alignment horizontal="left" vertical="top" wrapText="1"/>
    </xf>
    <xf numFmtId="0" fontId="16" fillId="0" borderId="0" xfId="0" applyFont="1" applyBorder="1" applyAlignment="1">
      <alignment horizontal="left" vertical="center" wrapText="1"/>
    </xf>
    <xf numFmtId="0" fontId="14" fillId="0" borderId="0" xfId="0" applyFont="1" applyBorder="1" applyAlignment="1">
      <alignment horizontal="left" vertical="center" wrapText="1"/>
    </xf>
    <xf numFmtId="0" fontId="17" fillId="0" borderId="9" xfId="0" applyFont="1" applyBorder="1" applyAlignment="1">
      <alignment horizontal="left" vertical="center" wrapText="1"/>
    </xf>
    <xf numFmtId="0" fontId="15" fillId="7" borderId="0" xfId="0" applyFont="1" applyFill="1" applyAlignment="1">
      <alignment horizontal="left" vertical="top" wrapText="1"/>
    </xf>
  </cellXfs>
  <cellStyles count="3">
    <cellStyle name="Link" xfId="2" builtinId="8"/>
    <cellStyle name="Prozent" xfId="1" builtinId="5"/>
    <cellStyle name="Standard" xfId="0" builtinId="0"/>
  </cellStyles>
  <dxfs count="0"/>
  <tableStyles count="0" defaultTableStyle="TableStyleMedium2" defaultPivotStyle="PivotStyleLight16"/>
  <colors>
    <mruColors>
      <color rgb="FF242D38"/>
      <color rgb="FF003366"/>
      <color rgb="FF005696"/>
      <color rgb="FF008000"/>
      <color rgb="FFEE6612"/>
      <color rgb="FF00BC00"/>
      <color rgb="FF0DFF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a:noFill/>
            </a:ln>
          </c:spPr>
          <c:explosion val="2"/>
          <c:dPt>
            <c:idx val="0"/>
            <c:bubble3D val="0"/>
            <c:spPr>
              <a:noFill/>
              <a:ln>
                <a:noFill/>
              </a:ln>
            </c:spPr>
            <c:extLst>
              <c:ext xmlns:c16="http://schemas.microsoft.com/office/drawing/2014/chart" uri="{C3380CC4-5D6E-409C-BE32-E72D297353CC}">
                <c16:uniqueId val="{00000001-E6C0-4891-97D5-3703351A5B3F}"/>
              </c:ext>
            </c:extLst>
          </c:dPt>
          <c:dPt>
            <c:idx val="1"/>
            <c:bubble3D val="0"/>
            <c:spPr>
              <a:solidFill>
                <a:srgbClr val="002060"/>
              </a:solidFill>
              <a:ln w="57150">
                <a:solidFill>
                  <a:srgbClr val="002060"/>
                </a:solidFill>
              </a:ln>
            </c:spPr>
            <c:extLst>
              <c:ext xmlns:c16="http://schemas.microsoft.com/office/drawing/2014/chart" uri="{C3380CC4-5D6E-409C-BE32-E72D297353CC}">
                <c16:uniqueId val="{00000003-E6C0-4891-97D5-3703351A5B3F}"/>
              </c:ext>
            </c:extLst>
          </c:dPt>
          <c:dPt>
            <c:idx val="2"/>
            <c:bubble3D val="0"/>
            <c:spPr>
              <a:noFill/>
              <a:ln>
                <a:noFill/>
              </a:ln>
            </c:spPr>
            <c:extLst>
              <c:ext xmlns:c16="http://schemas.microsoft.com/office/drawing/2014/chart" uri="{C3380CC4-5D6E-409C-BE32-E72D297353CC}">
                <c16:uniqueId val="{00000005-E6C0-4891-97D5-3703351A5B3F}"/>
              </c:ext>
            </c:extLst>
          </c:dPt>
          <c:cat>
            <c:strRef>
              <c:f>'Risiko 1 - Inflation'!$Y$22:$Y$24</c:f>
              <c:strCache>
                <c:ptCount val="3"/>
                <c:pt idx="0">
                  <c:v>Nadelstand</c:v>
                </c:pt>
                <c:pt idx="1">
                  <c:v>Nadeldicke</c:v>
                </c:pt>
                <c:pt idx="2">
                  <c:v>Leer</c:v>
                </c:pt>
              </c:strCache>
            </c:strRef>
          </c:cat>
          <c:val>
            <c:numRef>
              <c:f>'Risiko 1 - Inflation'!$Z$22:$Z$24</c:f>
              <c:numCache>
                <c:formatCode>0%</c:formatCode>
                <c:ptCount val="3"/>
                <c:pt idx="0">
                  <c:v>1.7454545454545456</c:v>
                </c:pt>
                <c:pt idx="1">
                  <c:v>5.0000000000000001E-3</c:v>
                </c:pt>
                <c:pt idx="2">
                  <c:v>1.8</c:v>
                </c:pt>
              </c:numCache>
            </c:numRef>
          </c:val>
          <c:extLst>
            <c:ext xmlns:c16="http://schemas.microsoft.com/office/drawing/2014/chart" uri="{C3380CC4-5D6E-409C-BE32-E72D297353CC}">
              <c16:uniqueId val="{00000006-E6C0-4891-97D5-3703351A5B3F}"/>
            </c:ext>
          </c:extLst>
        </c:ser>
        <c:dLbls>
          <c:showLegendKey val="0"/>
          <c:showVal val="0"/>
          <c:showCatName val="0"/>
          <c:showSerName val="0"/>
          <c:showPercent val="0"/>
          <c:showBubbleSize val="0"/>
          <c:showLeaderLines val="0"/>
        </c:dLbls>
        <c:firstSliceAng val="270"/>
      </c:pieChart>
    </c:plotArea>
    <c:plotVisOnly val="1"/>
    <c:dispBlanksAs val="gap"/>
    <c:showDLblsOverMax val="0"/>
  </c:chart>
  <c:spPr>
    <a:noFill/>
    <a:ln>
      <a:noFill/>
    </a:ln>
  </c:sp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a:noFill/>
            </a:ln>
          </c:spPr>
          <c:explosion val="2"/>
          <c:dPt>
            <c:idx val="0"/>
            <c:bubble3D val="0"/>
            <c:spPr>
              <a:noFill/>
              <a:ln>
                <a:noFill/>
              </a:ln>
            </c:spPr>
            <c:extLst>
              <c:ext xmlns:c16="http://schemas.microsoft.com/office/drawing/2014/chart" uri="{C3380CC4-5D6E-409C-BE32-E72D297353CC}">
                <c16:uniqueId val="{00000001-6F32-4161-A161-BFAFDDDC7974}"/>
              </c:ext>
            </c:extLst>
          </c:dPt>
          <c:dPt>
            <c:idx val="1"/>
            <c:bubble3D val="0"/>
            <c:spPr>
              <a:solidFill>
                <a:srgbClr val="002060"/>
              </a:solidFill>
              <a:ln w="57150">
                <a:solidFill>
                  <a:srgbClr val="002060"/>
                </a:solidFill>
              </a:ln>
            </c:spPr>
            <c:extLst>
              <c:ext xmlns:c16="http://schemas.microsoft.com/office/drawing/2014/chart" uri="{C3380CC4-5D6E-409C-BE32-E72D297353CC}">
                <c16:uniqueId val="{00000003-6F32-4161-A161-BFAFDDDC7974}"/>
              </c:ext>
            </c:extLst>
          </c:dPt>
          <c:dPt>
            <c:idx val="2"/>
            <c:bubble3D val="0"/>
            <c:spPr>
              <a:noFill/>
              <a:ln>
                <a:noFill/>
              </a:ln>
            </c:spPr>
            <c:extLst>
              <c:ext xmlns:c16="http://schemas.microsoft.com/office/drawing/2014/chart" uri="{C3380CC4-5D6E-409C-BE32-E72D297353CC}">
                <c16:uniqueId val="{00000005-6F32-4161-A161-BFAFDDDC7974}"/>
              </c:ext>
            </c:extLst>
          </c:dPt>
          <c:cat>
            <c:strRef>
              <c:f>'Risiko 2 - Emittent'!$Z$22:$Z$24</c:f>
              <c:strCache>
                <c:ptCount val="3"/>
                <c:pt idx="0">
                  <c:v>Nadelstand</c:v>
                </c:pt>
                <c:pt idx="1">
                  <c:v>Nadeldicke</c:v>
                </c:pt>
                <c:pt idx="2">
                  <c:v>Leer</c:v>
                </c:pt>
              </c:strCache>
            </c:strRef>
          </c:cat>
          <c:val>
            <c:numRef>
              <c:f>'Risiko 2 - Emittent'!$AA$22:$AA$24</c:f>
              <c:numCache>
                <c:formatCode>0%</c:formatCode>
                <c:ptCount val="3"/>
                <c:pt idx="0">
                  <c:v>0</c:v>
                </c:pt>
                <c:pt idx="1">
                  <c:v>5.0000000000000001E-3</c:v>
                </c:pt>
                <c:pt idx="2">
                  <c:v>1.8</c:v>
                </c:pt>
              </c:numCache>
            </c:numRef>
          </c:val>
          <c:extLst>
            <c:ext xmlns:c16="http://schemas.microsoft.com/office/drawing/2014/chart" uri="{C3380CC4-5D6E-409C-BE32-E72D297353CC}">
              <c16:uniqueId val="{00000006-6F32-4161-A161-BFAFDDDC7974}"/>
            </c:ext>
          </c:extLst>
        </c:ser>
        <c:dLbls>
          <c:showLegendKey val="0"/>
          <c:showVal val="0"/>
          <c:showCatName val="0"/>
          <c:showSerName val="0"/>
          <c:showPercent val="0"/>
          <c:showBubbleSize val="0"/>
          <c:showLeaderLines val="0"/>
        </c:dLbls>
        <c:firstSliceAng val="270"/>
      </c:pieChart>
    </c:plotArea>
    <c:plotVisOnly val="1"/>
    <c:dispBlanksAs val="gap"/>
    <c:showDLblsOverMax val="0"/>
  </c:chart>
  <c:spPr>
    <a:noFill/>
    <a:ln>
      <a:noFill/>
    </a:ln>
  </c:sp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a:noFill/>
            </a:ln>
          </c:spPr>
          <c:explosion val="2"/>
          <c:dPt>
            <c:idx val="0"/>
            <c:bubble3D val="0"/>
            <c:spPr>
              <a:noFill/>
              <a:ln>
                <a:noFill/>
              </a:ln>
            </c:spPr>
            <c:extLst>
              <c:ext xmlns:c16="http://schemas.microsoft.com/office/drawing/2014/chart" uri="{C3380CC4-5D6E-409C-BE32-E72D297353CC}">
                <c16:uniqueId val="{00000001-7507-409D-8F1F-581DF7850557}"/>
              </c:ext>
            </c:extLst>
          </c:dPt>
          <c:dPt>
            <c:idx val="1"/>
            <c:bubble3D val="0"/>
            <c:spPr>
              <a:solidFill>
                <a:srgbClr val="002060"/>
              </a:solidFill>
              <a:ln w="57150">
                <a:solidFill>
                  <a:srgbClr val="002060"/>
                </a:solidFill>
              </a:ln>
            </c:spPr>
            <c:extLst>
              <c:ext xmlns:c16="http://schemas.microsoft.com/office/drawing/2014/chart" uri="{C3380CC4-5D6E-409C-BE32-E72D297353CC}">
                <c16:uniqueId val="{00000003-7507-409D-8F1F-581DF7850557}"/>
              </c:ext>
            </c:extLst>
          </c:dPt>
          <c:dPt>
            <c:idx val="2"/>
            <c:bubble3D val="0"/>
            <c:spPr>
              <a:noFill/>
              <a:ln>
                <a:noFill/>
              </a:ln>
            </c:spPr>
            <c:extLst>
              <c:ext xmlns:c16="http://schemas.microsoft.com/office/drawing/2014/chart" uri="{C3380CC4-5D6E-409C-BE32-E72D297353CC}">
                <c16:uniqueId val="{00000005-7507-409D-8F1F-581DF7850557}"/>
              </c:ext>
            </c:extLst>
          </c:dPt>
          <c:cat>
            <c:strRef>
              <c:f>'Risiko 3 - EUR Kollaps'!$Z$22:$Z$24</c:f>
              <c:strCache>
                <c:ptCount val="3"/>
                <c:pt idx="0">
                  <c:v>Nadelstand</c:v>
                </c:pt>
                <c:pt idx="1">
                  <c:v>Nadeldicke</c:v>
                </c:pt>
                <c:pt idx="2">
                  <c:v>Leer</c:v>
                </c:pt>
              </c:strCache>
            </c:strRef>
          </c:cat>
          <c:val>
            <c:numRef>
              <c:f>'Risiko 3 - EUR Kollaps'!$AA$22:$AA$24</c:f>
              <c:numCache>
                <c:formatCode>0%</c:formatCode>
                <c:ptCount val="3"/>
                <c:pt idx="0">
                  <c:v>0</c:v>
                </c:pt>
                <c:pt idx="1">
                  <c:v>5.0000000000000001E-3</c:v>
                </c:pt>
                <c:pt idx="2">
                  <c:v>1.8</c:v>
                </c:pt>
              </c:numCache>
            </c:numRef>
          </c:val>
          <c:extLst>
            <c:ext xmlns:c16="http://schemas.microsoft.com/office/drawing/2014/chart" uri="{C3380CC4-5D6E-409C-BE32-E72D297353CC}">
              <c16:uniqueId val="{00000006-7507-409D-8F1F-581DF7850557}"/>
            </c:ext>
          </c:extLst>
        </c:ser>
        <c:dLbls>
          <c:showLegendKey val="0"/>
          <c:showVal val="0"/>
          <c:showCatName val="0"/>
          <c:showSerName val="0"/>
          <c:showPercent val="0"/>
          <c:showBubbleSize val="0"/>
          <c:showLeaderLines val="0"/>
        </c:dLbls>
        <c:firstSliceAng val="270"/>
      </c:pieChart>
    </c:plotArea>
    <c:plotVisOnly val="1"/>
    <c:dispBlanksAs val="gap"/>
    <c:showDLblsOverMax val="0"/>
  </c:chart>
  <c:spPr>
    <a:noFill/>
    <a:ln>
      <a:noFill/>
    </a:ln>
  </c:sp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92060461701899E-2"/>
          <c:y val="9.2506761796076808E-2"/>
          <c:w val="0.88759273840769903"/>
          <c:h val="0.71282584668469817"/>
        </c:manualLayout>
      </c:layout>
      <c:barChart>
        <c:barDir val="bar"/>
        <c:grouping val="stacked"/>
        <c:varyColors val="0"/>
        <c:ser>
          <c:idx val="0"/>
          <c:order val="0"/>
          <c:spPr>
            <a:noFill/>
            <a:ln>
              <a:noFill/>
            </a:ln>
            <a:effectLst/>
          </c:spPr>
          <c:invertIfNegative val="0"/>
          <c:cat>
            <c:numRef>
              <c:f>Zusammenfassung!$X$13:$Z$13</c:f>
              <c:numCache>
                <c:formatCode>0%</c:formatCode>
                <c:ptCount val="3"/>
                <c:pt idx="0">
                  <c:v>0</c:v>
                </c:pt>
                <c:pt idx="1">
                  <c:v>0</c:v>
                </c:pt>
                <c:pt idx="2">
                  <c:v>0.96969696969696972</c:v>
                </c:pt>
              </c:numCache>
            </c:numRef>
          </c:cat>
          <c:val>
            <c:numRef>
              <c:f>Zusammenfassung!$X$13:$Z$13</c:f>
              <c:numCache>
                <c:formatCode>0%</c:formatCode>
                <c:ptCount val="3"/>
                <c:pt idx="0">
                  <c:v>0</c:v>
                </c:pt>
                <c:pt idx="1">
                  <c:v>0</c:v>
                </c:pt>
                <c:pt idx="2">
                  <c:v>0.96969696969696972</c:v>
                </c:pt>
              </c:numCache>
            </c:numRef>
          </c:val>
          <c:extLst>
            <c:ext xmlns:c16="http://schemas.microsoft.com/office/drawing/2014/chart" uri="{C3380CC4-5D6E-409C-BE32-E72D297353CC}">
              <c16:uniqueId val="{00000000-0C0D-4186-8B82-BA872F978544}"/>
            </c:ext>
          </c:extLst>
        </c:ser>
        <c:ser>
          <c:idx val="1"/>
          <c:order val="1"/>
          <c:spPr>
            <a:solidFill>
              <a:srgbClr val="002060"/>
            </a:solidFill>
            <a:ln>
              <a:solidFill>
                <a:schemeClr val="bg1"/>
              </a:solidFill>
            </a:ln>
            <a:effectLst/>
          </c:spPr>
          <c:invertIfNegative val="0"/>
          <c:cat>
            <c:numRef>
              <c:f>Zusammenfassung!$X$13:$Z$13</c:f>
              <c:numCache>
                <c:formatCode>0%</c:formatCode>
                <c:ptCount val="3"/>
                <c:pt idx="0">
                  <c:v>0</c:v>
                </c:pt>
                <c:pt idx="1">
                  <c:v>0</c:v>
                </c:pt>
                <c:pt idx="2">
                  <c:v>0.96969696969696972</c:v>
                </c:pt>
              </c:numCache>
            </c:numRef>
          </c:cat>
          <c:val>
            <c:numRef>
              <c:f>Zusammenfassung!$X$14:$Z$14</c:f>
              <c:numCache>
                <c:formatCode>0%</c:formatCode>
                <c:ptCount val="3"/>
                <c:pt idx="0">
                  <c:v>0.02</c:v>
                </c:pt>
                <c:pt idx="1">
                  <c:v>0.02</c:v>
                </c:pt>
                <c:pt idx="2">
                  <c:v>0.02</c:v>
                </c:pt>
              </c:numCache>
            </c:numRef>
          </c:val>
          <c:extLst>
            <c:ext xmlns:c16="http://schemas.microsoft.com/office/drawing/2014/chart" uri="{C3380CC4-5D6E-409C-BE32-E72D297353CC}">
              <c16:uniqueId val="{00000001-0C0D-4186-8B82-BA872F978544}"/>
            </c:ext>
          </c:extLst>
        </c:ser>
        <c:dLbls>
          <c:showLegendKey val="0"/>
          <c:showVal val="0"/>
          <c:showCatName val="0"/>
          <c:showSerName val="0"/>
          <c:showPercent val="0"/>
          <c:showBubbleSize val="0"/>
        </c:dLbls>
        <c:gapWidth val="20"/>
        <c:overlap val="100"/>
        <c:axId val="1025376415"/>
        <c:axId val="1013644159"/>
      </c:barChart>
      <c:catAx>
        <c:axId val="1025376415"/>
        <c:scaling>
          <c:orientation val="minMax"/>
        </c:scaling>
        <c:delete val="1"/>
        <c:axPos val="l"/>
        <c:numFmt formatCode="0%" sourceLinked="1"/>
        <c:majorTickMark val="none"/>
        <c:minorTickMark val="none"/>
        <c:tickLblPos val="nextTo"/>
        <c:crossAx val="1013644159"/>
        <c:crosses val="autoZero"/>
        <c:auto val="1"/>
        <c:lblAlgn val="ctr"/>
        <c:lblOffset val="100"/>
        <c:noMultiLvlLbl val="0"/>
      </c:catAx>
      <c:valAx>
        <c:axId val="1013644159"/>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253764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xml"/><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2.xml"/><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chart" Target="../charts/chart4.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2000251</xdr:colOff>
      <xdr:row>2</xdr:row>
      <xdr:rowOff>146514</xdr:rowOff>
    </xdr:from>
    <xdr:to>
      <xdr:col>5</xdr:col>
      <xdr:colOff>590551</xdr:colOff>
      <xdr:row>16</xdr:row>
      <xdr:rowOff>120403</xdr:rowOff>
    </xdr:to>
    <xdr:pic>
      <xdr:nvPicPr>
        <xdr:cNvPr id="6" name="Grafik 5">
          <a:extLst>
            <a:ext uri="{FF2B5EF4-FFF2-40B4-BE49-F238E27FC236}">
              <a16:creationId xmlns:a16="http://schemas.microsoft.com/office/drawing/2014/main" id="{1C427E42-F55D-4721-A376-6F4049827F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8626" y="527514"/>
          <a:ext cx="4114800" cy="2640889"/>
        </a:xfrm>
        <a:prstGeom prst="rect">
          <a:avLst/>
        </a:prstGeom>
      </xdr:spPr>
    </xdr:pic>
    <xdr:clientData/>
  </xdr:twoCellAnchor>
  <xdr:twoCellAnchor editAs="oneCell">
    <xdr:from>
      <xdr:col>2</xdr:col>
      <xdr:colOff>571501</xdr:colOff>
      <xdr:row>26</xdr:row>
      <xdr:rowOff>114300</xdr:rowOff>
    </xdr:from>
    <xdr:to>
      <xdr:col>6</xdr:col>
      <xdr:colOff>880789</xdr:colOff>
      <xdr:row>45</xdr:row>
      <xdr:rowOff>76200</xdr:rowOff>
    </xdr:to>
    <xdr:pic>
      <xdr:nvPicPr>
        <xdr:cNvPr id="9" name="Grafik 8" descr="Leuchtturm, Sturm, Ozean, Mixer, Blue Storm">
          <a:extLst>
            <a:ext uri="{FF2B5EF4-FFF2-40B4-BE49-F238E27FC236}">
              <a16:creationId xmlns:a16="http://schemas.microsoft.com/office/drawing/2014/main" id="{CDD5FEDC-51A2-4F5B-9E06-14F74829E7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6" y="5067300"/>
          <a:ext cx="7262538" cy="358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457201</xdr:colOff>
      <xdr:row>1</xdr:row>
      <xdr:rowOff>180976</xdr:rowOff>
    </xdr:from>
    <xdr:to>
      <xdr:col>14</xdr:col>
      <xdr:colOff>482401</xdr:colOff>
      <xdr:row>17</xdr:row>
      <xdr:rowOff>40057</xdr:rowOff>
    </xdr:to>
    <xdr:pic>
      <xdr:nvPicPr>
        <xdr:cNvPr id="7" name="Grafik 6">
          <a:extLst>
            <a:ext uri="{FF2B5EF4-FFF2-40B4-BE49-F238E27FC236}">
              <a16:creationId xmlns:a16="http://schemas.microsoft.com/office/drawing/2014/main" id="{00E6046C-6E50-4674-BB26-10D63D8FBC3C}"/>
            </a:ext>
          </a:extLst>
        </xdr:cNvPr>
        <xdr:cNvPicPr>
          <a:picLocks noChangeAspect="1"/>
        </xdr:cNvPicPr>
      </xdr:nvPicPr>
      <xdr:blipFill>
        <a:blip xmlns:r="http://schemas.openxmlformats.org/officeDocument/2006/relationships" r:embed="rId1"/>
        <a:stretch>
          <a:fillRect/>
        </a:stretch>
      </xdr:blipFill>
      <xdr:spPr>
        <a:xfrm>
          <a:off x="10591801" y="457201"/>
          <a:ext cx="2311200" cy="3269031"/>
        </a:xfrm>
        <a:prstGeom prst="rect">
          <a:avLst/>
        </a:prstGeom>
      </xdr:spPr>
    </xdr:pic>
    <xdr:clientData/>
  </xdr:twoCellAnchor>
  <xdr:oneCellAnchor>
    <xdr:from>
      <xdr:col>2</xdr:col>
      <xdr:colOff>28575</xdr:colOff>
      <xdr:row>0</xdr:row>
      <xdr:rowOff>19050</xdr:rowOff>
    </xdr:from>
    <xdr:ext cx="1133475" cy="645795"/>
    <xdr:pic>
      <xdr:nvPicPr>
        <xdr:cNvPr id="4" name="Grafik 3">
          <a:extLst>
            <a:ext uri="{FF2B5EF4-FFF2-40B4-BE49-F238E27FC236}">
              <a16:creationId xmlns:a16="http://schemas.microsoft.com/office/drawing/2014/main" id="{D0A58965-5C14-4386-89CA-B4C5FF10D1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9300" y="19050"/>
          <a:ext cx="1133475" cy="645795"/>
        </a:xfrm>
        <a:prstGeom prst="rect">
          <a:avLst/>
        </a:prstGeom>
      </xdr:spPr>
    </xdr:pic>
    <xdr:clientData/>
  </xdr:oneCellAnchor>
  <xdr:twoCellAnchor>
    <xdr:from>
      <xdr:col>3</xdr:col>
      <xdr:colOff>685800</xdr:colOff>
      <xdr:row>23</xdr:row>
      <xdr:rowOff>95250</xdr:rowOff>
    </xdr:from>
    <xdr:to>
      <xdr:col>4</xdr:col>
      <xdr:colOff>1485900</xdr:colOff>
      <xdr:row>27</xdr:row>
      <xdr:rowOff>28575</xdr:rowOff>
    </xdr:to>
    <xdr:sp macro="[0]!Starten" textlink="">
      <xdr:nvSpPr>
        <xdr:cNvPr id="5" name="Rechteck 4">
          <a:extLst>
            <a:ext uri="{FF2B5EF4-FFF2-40B4-BE49-F238E27FC236}">
              <a16:creationId xmlns:a16="http://schemas.microsoft.com/office/drawing/2014/main" id="{D31DD48C-5BE2-4D19-AAE9-598B6DABB6A7}"/>
            </a:ext>
          </a:extLst>
        </xdr:cNvPr>
        <xdr:cNvSpPr/>
      </xdr:nvSpPr>
      <xdr:spPr>
        <a:xfrm>
          <a:off x="2924175" y="5000625"/>
          <a:ext cx="2847975" cy="695325"/>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800"/>
            <a:t>Eingabe Starten</a:t>
          </a:r>
        </a:p>
      </xdr:txBody>
    </xdr:sp>
    <xdr:clientData/>
  </xdr:twoCellAnchor>
  <xdr:twoCellAnchor>
    <xdr:from>
      <xdr:col>5</xdr:col>
      <xdr:colOff>485775</xdr:colOff>
      <xdr:row>23</xdr:row>
      <xdr:rowOff>95250</xdr:rowOff>
    </xdr:from>
    <xdr:to>
      <xdr:col>7</xdr:col>
      <xdr:colOff>476250</xdr:colOff>
      <xdr:row>27</xdr:row>
      <xdr:rowOff>28575</xdr:rowOff>
    </xdr:to>
    <xdr:sp macro="[0]!PDF_Erstellen" textlink="">
      <xdr:nvSpPr>
        <xdr:cNvPr id="6" name="Rechteck 5">
          <a:extLst>
            <a:ext uri="{FF2B5EF4-FFF2-40B4-BE49-F238E27FC236}">
              <a16:creationId xmlns:a16="http://schemas.microsoft.com/office/drawing/2014/main" id="{17CF3D85-FEC5-4F70-865B-484A93BB7FF4}"/>
            </a:ext>
          </a:extLst>
        </xdr:cNvPr>
        <xdr:cNvSpPr/>
      </xdr:nvSpPr>
      <xdr:spPr>
        <a:xfrm>
          <a:off x="6819900" y="5000625"/>
          <a:ext cx="2847975" cy="695325"/>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800"/>
            <a:t>PDF</a:t>
          </a:r>
          <a:r>
            <a:rPr lang="de-DE" sz="1800" baseline="0"/>
            <a:t> erstellen</a:t>
          </a:r>
          <a:endParaRPr lang="de-DE" sz="1800"/>
        </a:p>
      </xdr:txBody>
    </xdr:sp>
    <xdr:clientData/>
  </xdr:twoCellAnchor>
  <xdr:twoCellAnchor editAs="absolute">
    <xdr:from>
      <xdr:col>13</xdr:col>
      <xdr:colOff>690013</xdr:colOff>
      <xdr:row>11</xdr:row>
      <xdr:rowOff>181627</xdr:rowOff>
    </xdr:from>
    <xdr:to>
      <xdr:col>16</xdr:col>
      <xdr:colOff>713834</xdr:colOff>
      <xdr:row>27</xdr:row>
      <xdr:rowOff>94487</xdr:rowOff>
    </xdr:to>
    <xdr:pic>
      <xdr:nvPicPr>
        <xdr:cNvPr id="3" name="Grafik 2">
          <a:extLst>
            <a:ext uri="{FF2B5EF4-FFF2-40B4-BE49-F238E27FC236}">
              <a16:creationId xmlns:a16="http://schemas.microsoft.com/office/drawing/2014/main" id="{BD4CBBCA-5015-4ABF-AE86-2F5B46666316}"/>
            </a:ext>
          </a:extLst>
        </xdr:cNvPr>
        <xdr:cNvPicPr>
          <a:picLocks noChangeAspect="1"/>
        </xdr:cNvPicPr>
      </xdr:nvPicPr>
      <xdr:blipFill>
        <a:blip xmlns:r="http://schemas.openxmlformats.org/officeDocument/2006/relationships" r:embed="rId3"/>
        <a:stretch>
          <a:fillRect/>
        </a:stretch>
      </xdr:blipFill>
      <xdr:spPr>
        <a:xfrm>
          <a:off x="13453513" y="2724802"/>
          <a:ext cx="2309821" cy="3256135"/>
        </a:xfrm>
        <a:prstGeom prst="rect">
          <a:avLst/>
        </a:prstGeom>
        <a:ln>
          <a:solidFill>
            <a:schemeClr val="bg1">
              <a:lumMod val="75000"/>
            </a:schemeClr>
          </a:solidFill>
        </a:ln>
        <a:effectLst>
          <a:outerShdw blurRad="50800" dist="38100" dir="2700000" algn="tl" rotWithShape="0">
            <a:prstClr val="black">
              <a:alpha val="40000"/>
            </a:prstClr>
          </a:outerShdw>
        </a:effectLst>
      </xdr:spPr>
    </xdr:pic>
    <xdr:clientData/>
  </xdr:twoCellAnchor>
  <xdr:twoCellAnchor editAs="absolute">
    <xdr:from>
      <xdr:col>11</xdr:col>
      <xdr:colOff>466502</xdr:colOff>
      <xdr:row>20</xdr:row>
      <xdr:rowOff>234341</xdr:rowOff>
    </xdr:from>
    <xdr:to>
      <xdr:col>14</xdr:col>
      <xdr:colOff>485236</xdr:colOff>
      <xdr:row>36</xdr:row>
      <xdr:rowOff>65914</xdr:rowOff>
    </xdr:to>
    <xdr:pic>
      <xdr:nvPicPr>
        <xdr:cNvPr id="8" name="Grafik 7">
          <a:extLst>
            <a:ext uri="{FF2B5EF4-FFF2-40B4-BE49-F238E27FC236}">
              <a16:creationId xmlns:a16="http://schemas.microsoft.com/office/drawing/2014/main" id="{1FD6B435-89F2-43DF-9DA3-579240D7046D}"/>
            </a:ext>
          </a:extLst>
        </xdr:cNvPr>
        <xdr:cNvPicPr>
          <a:picLocks noChangeAspect="1"/>
        </xdr:cNvPicPr>
      </xdr:nvPicPr>
      <xdr:blipFill>
        <a:blip xmlns:r="http://schemas.openxmlformats.org/officeDocument/2006/relationships" r:embed="rId4"/>
        <a:stretch>
          <a:fillRect/>
        </a:stretch>
      </xdr:blipFill>
      <xdr:spPr>
        <a:xfrm>
          <a:off x="11706002" y="4711091"/>
          <a:ext cx="2304734" cy="3251048"/>
        </a:xfrm>
        <a:prstGeom prst="rect">
          <a:avLst/>
        </a:prstGeom>
        <a:ln>
          <a:solidFill>
            <a:schemeClr val="bg1">
              <a:lumMod val="75000"/>
            </a:schemeClr>
          </a:solidFill>
        </a:ln>
        <a:effectLst>
          <a:outerShdw blurRad="50800" dist="38100" dir="2700000" algn="t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28575</xdr:colOff>
      <xdr:row>0</xdr:row>
      <xdr:rowOff>19050</xdr:rowOff>
    </xdr:from>
    <xdr:ext cx="1133475" cy="645795"/>
    <xdr:pic>
      <xdr:nvPicPr>
        <xdr:cNvPr id="2" name="Grafik 1">
          <a:extLst>
            <a:ext uri="{FF2B5EF4-FFF2-40B4-BE49-F238E27FC236}">
              <a16:creationId xmlns:a16="http://schemas.microsoft.com/office/drawing/2014/main" id="{56487F3C-096A-4CF7-9B2A-3DFD69D76C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3075" y="19050"/>
          <a:ext cx="1133475" cy="645795"/>
        </a:xfrm>
        <a:prstGeom prst="rect">
          <a:avLst/>
        </a:prstGeom>
      </xdr:spPr>
    </xdr:pic>
    <xdr:clientData/>
  </xdr:oneCellAnchor>
  <xdr:twoCellAnchor>
    <xdr:from>
      <xdr:col>0</xdr:col>
      <xdr:colOff>238126</xdr:colOff>
      <xdr:row>4</xdr:row>
      <xdr:rowOff>104774</xdr:rowOff>
    </xdr:from>
    <xdr:to>
      <xdr:col>1</xdr:col>
      <xdr:colOff>1133475</xdr:colOff>
      <xdr:row>5</xdr:row>
      <xdr:rowOff>142875</xdr:rowOff>
    </xdr:to>
    <xdr:sp macro="[0]!Button_Eingabe" textlink="">
      <xdr:nvSpPr>
        <xdr:cNvPr id="3" name="Rechteck 2">
          <a:extLst>
            <a:ext uri="{FF2B5EF4-FFF2-40B4-BE49-F238E27FC236}">
              <a16:creationId xmlns:a16="http://schemas.microsoft.com/office/drawing/2014/main" id="{FA13AE02-9FDE-48FA-974E-9F569FEAAFDD}"/>
            </a:ext>
          </a:extLst>
        </xdr:cNvPr>
        <xdr:cNvSpPr/>
      </xdr:nvSpPr>
      <xdr:spPr>
        <a:xfrm>
          <a:off x="238126" y="1238249"/>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Eingabe</a:t>
          </a:r>
        </a:p>
      </xdr:txBody>
    </xdr:sp>
    <xdr:clientData/>
  </xdr:twoCellAnchor>
  <xdr:twoCellAnchor>
    <xdr:from>
      <xdr:col>0</xdr:col>
      <xdr:colOff>238125</xdr:colOff>
      <xdr:row>6</xdr:row>
      <xdr:rowOff>28575</xdr:rowOff>
    </xdr:from>
    <xdr:to>
      <xdr:col>1</xdr:col>
      <xdr:colOff>1133474</xdr:colOff>
      <xdr:row>7</xdr:row>
      <xdr:rowOff>142876</xdr:rowOff>
    </xdr:to>
    <xdr:sp macro="[0]!Button_Risiko_1" textlink="">
      <xdr:nvSpPr>
        <xdr:cNvPr id="4" name="Rechteck 3">
          <a:extLst>
            <a:ext uri="{FF2B5EF4-FFF2-40B4-BE49-F238E27FC236}">
              <a16:creationId xmlns:a16="http://schemas.microsoft.com/office/drawing/2014/main" id="{8E27E20A-C9D4-413E-9B0D-B8B58F5A0C9D}"/>
            </a:ext>
          </a:extLst>
        </xdr:cNvPr>
        <xdr:cNvSpPr/>
      </xdr:nvSpPr>
      <xdr:spPr>
        <a:xfrm>
          <a:off x="238125" y="1619250"/>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1 - Inflation</a:t>
          </a:r>
        </a:p>
      </xdr:txBody>
    </xdr:sp>
    <xdr:clientData/>
  </xdr:twoCellAnchor>
  <xdr:twoCellAnchor>
    <xdr:from>
      <xdr:col>0</xdr:col>
      <xdr:colOff>238125</xdr:colOff>
      <xdr:row>10</xdr:row>
      <xdr:rowOff>28575</xdr:rowOff>
    </xdr:from>
    <xdr:to>
      <xdr:col>1</xdr:col>
      <xdr:colOff>1133474</xdr:colOff>
      <xdr:row>11</xdr:row>
      <xdr:rowOff>142876</xdr:rowOff>
    </xdr:to>
    <xdr:sp macro="[0]!Button_Risiko_3" textlink="">
      <xdr:nvSpPr>
        <xdr:cNvPr id="5" name="Rechteck 4">
          <a:extLst>
            <a:ext uri="{FF2B5EF4-FFF2-40B4-BE49-F238E27FC236}">
              <a16:creationId xmlns:a16="http://schemas.microsoft.com/office/drawing/2014/main" id="{B59680E3-BB8B-43BE-A90B-6ED4101ED529}"/>
            </a:ext>
          </a:extLst>
        </xdr:cNvPr>
        <xdr:cNvSpPr/>
      </xdr:nvSpPr>
      <xdr:spPr>
        <a:xfrm>
          <a:off x="238125" y="2381250"/>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3 - Euro-Kollaps</a:t>
          </a:r>
        </a:p>
      </xdr:txBody>
    </xdr:sp>
    <xdr:clientData/>
  </xdr:twoCellAnchor>
  <xdr:twoCellAnchor>
    <xdr:from>
      <xdr:col>0</xdr:col>
      <xdr:colOff>238125</xdr:colOff>
      <xdr:row>8</xdr:row>
      <xdr:rowOff>28575</xdr:rowOff>
    </xdr:from>
    <xdr:to>
      <xdr:col>1</xdr:col>
      <xdr:colOff>1133474</xdr:colOff>
      <xdr:row>9</xdr:row>
      <xdr:rowOff>142876</xdr:rowOff>
    </xdr:to>
    <xdr:sp macro="[0]!Button_Risiko_2" textlink="">
      <xdr:nvSpPr>
        <xdr:cNvPr id="6" name="Rechteck 5">
          <a:extLst>
            <a:ext uri="{FF2B5EF4-FFF2-40B4-BE49-F238E27FC236}">
              <a16:creationId xmlns:a16="http://schemas.microsoft.com/office/drawing/2014/main" id="{CA4842F6-8AD1-4AC9-9792-1A3D918D212C}"/>
            </a:ext>
          </a:extLst>
        </xdr:cNvPr>
        <xdr:cNvSpPr/>
      </xdr:nvSpPr>
      <xdr:spPr>
        <a:xfrm>
          <a:off x="238125" y="2000250"/>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2 - Emittent</a:t>
          </a:r>
        </a:p>
      </xdr:txBody>
    </xdr:sp>
    <xdr:clientData/>
  </xdr:twoCellAnchor>
  <xdr:twoCellAnchor>
    <xdr:from>
      <xdr:col>0</xdr:col>
      <xdr:colOff>238125</xdr:colOff>
      <xdr:row>12</xdr:row>
      <xdr:rowOff>38100</xdr:rowOff>
    </xdr:from>
    <xdr:to>
      <xdr:col>1</xdr:col>
      <xdr:colOff>1133474</xdr:colOff>
      <xdr:row>13</xdr:row>
      <xdr:rowOff>152401</xdr:rowOff>
    </xdr:to>
    <xdr:sp macro="[0]!Button_Zusammenfassung" textlink="">
      <xdr:nvSpPr>
        <xdr:cNvPr id="7" name="Rechteck 6">
          <a:extLst>
            <a:ext uri="{FF2B5EF4-FFF2-40B4-BE49-F238E27FC236}">
              <a16:creationId xmlns:a16="http://schemas.microsoft.com/office/drawing/2014/main" id="{3C0A18C9-F9AF-4DB5-BF64-567FD01DD227}"/>
            </a:ext>
          </a:extLst>
        </xdr:cNvPr>
        <xdr:cNvSpPr/>
      </xdr:nvSpPr>
      <xdr:spPr>
        <a:xfrm>
          <a:off x="238125" y="2771775"/>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Zusammenfassung</a:t>
          </a:r>
        </a:p>
      </xdr:txBody>
    </xdr:sp>
    <xdr:clientData/>
  </xdr:twoCellAnchor>
  <xdr:twoCellAnchor>
    <xdr:from>
      <xdr:col>0</xdr:col>
      <xdr:colOff>238125</xdr:colOff>
      <xdr:row>17</xdr:row>
      <xdr:rowOff>28575</xdr:rowOff>
    </xdr:from>
    <xdr:to>
      <xdr:col>1</xdr:col>
      <xdr:colOff>1133474</xdr:colOff>
      <xdr:row>18</xdr:row>
      <xdr:rowOff>142876</xdr:rowOff>
    </xdr:to>
    <xdr:sp macro="[0]!PDF_Erstellen" textlink="">
      <xdr:nvSpPr>
        <xdr:cNvPr id="8" name="Rechteck 7">
          <a:extLst>
            <a:ext uri="{FF2B5EF4-FFF2-40B4-BE49-F238E27FC236}">
              <a16:creationId xmlns:a16="http://schemas.microsoft.com/office/drawing/2014/main" id="{851F9990-2B81-47EF-93A3-A1FD8F068355}"/>
            </a:ext>
          </a:extLst>
        </xdr:cNvPr>
        <xdr:cNvSpPr/>
      </xdr:nvSpPr>
      <xdr:spPr>
        <a:xfrm>
          <a:off x="238125" y="3524250"/>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PDF</a:t>
          </a:r>
          <a:r>
            <a:rPr lang="de-DE" sz="1200" baseline="0"/>
            <a:t> erstellen</a:t>
          </a:r>
          <a:endParaRPr lang="de-DE" sz="1200"/>
        </a:p>
      </xdr:txBody>
    </xdr:sp>
    <xdr:clientData/>
  </xdr:twoCellAnchor>
  <xdr:twoCellAnchor>
    <xdr:from>
      <xdr:col>0</xdr:col>
      <xdr:colOff>238126</xdr:colOff>
      <xdr:row>3</xdr:row>
      <xdr:rowOff>9524</xdr:rowOff>
    </xdr:from>
    <xdr:to>
      <xdr:col>1</xdr:col>
      <xdr:colOff>1133475</xdr:colOff>
      <xdr:row>4</xdr:row>
      <xdr:rowOff>28575</xdr:rowOff>
    </xdr:to>
    <xdr:sp macro="[0]!Button_Start" textlink="">
      <xdr:nvSpPr>
        <xdr:cNvPr id="9" name="Rechteck 8">
          <a:extLst>
            <a:ext uri="{FF2B5EF4-FFF2-40B4-BE49-F238E27FC236}">
              <a16:creationId xmlns:a16="http://schemas.microsoft.com/office/drawing/2014/main" id="{9FE61BD5-1F3C-458A-812B-8483516B0B83}"/>
            </a:ext>
          </a:extLst>
        </xdr:cNvPr>
        <xdr:cNvSpPr/>
      </xdr:nvSpPr>
      <xdr:spPr>
        <a:xfrm>
          <a:off x="238126" y="857249"/>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Start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233264</xdr:colOff>
      <xdr:row>16</xdr:row>
      <xdr:rowOff>165230</xdr:rowOff>
    </xdr:from>
    <xdr:to>
      <xdr:col>9</xdr:col>
      <xdr:colOff>398494</xdr:colOff>
      <xdr:row>25</xdr:row>
      <xdr:rowOff>38882</xdr:rowOff>
    </xdr:to>
    <xdr:pic>
      <xdr:nvPicPr>
        <xdr:cNvPr id="2" name="Grafik 1">
          <a:extLst>
            <a:ext uri="{FF2B5EF4-FFF2-40B4-BE49-F238E27FC236}">
              <a16:creationId xmlns:a16="http://schemas.microsoft.com/office/drawing/2014/main" id="{1716B205-BDF0-483E-936F-B592237B5D58}"/>
            </a:ext>
          </a:extLst>
        </xdr:cNvPr>
        <xdr:cNvPicPr>
          <a:picLocks noChangeAspect="1"/>
        </xdr:cNvPicPr>
      </xdr:nvPicPr>
      <xdr:blipFill rotWithShape="1">
        <a:blip xmlns:r="http://schemas.openxmlformats.org/officeDocument/2006/relationships" r:embed="rId1"/>
        <a:srcRect l="14750" t="6303" r="12727" b="8403"/>
        <a:stretch/>
      </xdr:blipFill>
      <xdr:spPr>
        <a:xfrm flipH="1">
          <a:off x="1947764" y="4108580"/>
          <a:ext cx="4003805" cy="1931052"/>
        </a:xfrm>
        <a:prstGeom prst="rect">
          <a:avLst/>
        </a:prstGeom>
      </xdr:spPr>
    </xdr:pic>
    <xdr:clientData/>
  </xdr:twoCellAnchor>
  <xdr:twoCellAnchor editAs="absolute">
    <xdr:from>
      <xdr:col>1</xdr:col>
      <xdr:colOff>90975</xdr:colOff>
      <xdr:row>16</xdr:row>
      <xdr:rowOff>87476</xdr:rowOff>
    </xdr:from>
    <xdr:to>
      <xdr:col>10</xdr:col>
      <xdr:colOff>68037</xdr:colOff>
      <xdr:row>32</xdr:row>
      <xdr:rowOff>106914</xdr:rowOff>
    </xdr:to>
    <xdr:graphicFrame macro="">
      <xdr:nvGraphicFramePr>
        <xdr:cNvPr id="3" name="Diagramm 2">
          <a:extLst>
            <a:ext uri="{FF2B5EF4-FFF2-40B4-BE49-F238E27FC236}">
              <a16:creationId xmlns:a16="http://schemas.microsoft.com/office/drawing/2014/main" id="{EE4C7EEF-BB7B-474B-BAAA-4A183EA5D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28575</xdr:colOff>
      <xdr:row>0</xdr:row>
      <xdr:rowOff>19050</xdr:rowOff>
    </xdr:from>
    <xdr:ext cx="1133475" cy="645795"/>
    <xdr:pic>
      <xdr:nvPicPr>
        <xdr:cNvPr id="4" name="Grafik 3">
          <a:extLst>
            <a:ext uri="{FF2B5EF4-FFF2-40B4-BE49-F238E27FC236}">
              <a16:creationId xmlns:a16="http://schemas.microsoft.com/office/drawing/2014/main" id="{A2E43206-3A05-485C-B9C0-5C681F037B8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43075" y="19050"/>
          <a:ext cx="1133475" cy="645795"/>
        </a:xfrm>
        <a:prstGeom prst="rect">
          <a:avLst/>
        </a:prstGeom>
      </xdr:spPr>
    </xdr:pic>
    <xdr:clientData/>
  </xdr:oneCellAnchor>
  <xdr:twoCellAnchor>
    <xdr:from>
      <xdr:col>0</xdr:col>
      <xdr:colOff>213828</xdr:colOff>
      <xdr:row>4</xdr:row>
      <xdr:rowOff>99138</xdr:rowOff>
    </xdr:from>
    <xdr:to>
      <xdr:col>0</xdr:col>
      <xdr:colOff>1823552</xdr:colOff>
      <xdr:row>6</xdr:row>
      <xdr:rowOff>15164</xdr:rowOff>
    </xdr:to>
    <xdr:sp macro="[0]!Button_Eingabe" textlink="">
      <xdr:nvSpPr>
        <xdr:cNvPr id="11" name="Rechteck 10">
          <a:extLst>
            <a:ext uri="{FF2B5EF4-FFF2-40B4-BE49-F238E27FC236}">
              <a16:creationId xmlns:a16="http://schemas.microsoft.com/office/drawing/2014/main" id="{D33DFF82-85F3-407E-B42A-04D84BFB53D5}"/>
            </a:ext>
          </a:extLst>
        </xdr:cNvPr>
        <xdr:cNvSpPr/>
      </xdr:nvSpPr>
      <xdr:spPr>
        <a:xfrm>
          <a:off x="213828" y="1226587"/>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Eingabe</a:t>
          </a:r>
        </a:p>
      </xdr:txBody>
    </xdr:sp>
    <xdr:clientData/>
  </xdr:twoCellAnchor>
  <xdr:twoCellAnchor>
    <xdr:from>
      <xdr:col>0</xdr:col>
      <xdr:colOff>213827</xdr:colOff>
      <xdr:row>6</xdr:row>
      <xdr:rowOff>91364</xdr:rowOff>
    </xdr:from>
    <xdr:to>
      <xdr:col>0</xdr:col>
      <xdr:colOff>1823551</xdr:colOff>
      <xdr:row>7</xdr:row>
      <xdr:rowOff>172619</xdr:rowOff>
    </xdr:to>
    <xdr:sp macro="[0]!Button_Risiko_1" textlink="">
      <xdr:nvSpPr>
        <xdr:cNvPr id="12" name="Rechteck 11">
          <a:extLst>
            <a:ext uri="{FF2B5EF4-FFF2-40B4-BE49-F238E27FC236}">
              <a16:creationId xmlns:a16="http://schemas.microsoft.com/office/drawing/2014/main" id="{92512BD3-6A63-43F7-9517-8948D88CC5E3}"/>
            </a:ext>
          </a:extLst>
        </xdr:cNvPr>
        <xdr:cNvSpPr/>
      </xdr:nvSpPr>
      <xdr:spPr>
        <a:xfrm>
          <a:off x="213827" y="1607588"/>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1 - Inflation</a:t>
          </a:r>
        </a:p>
      </xdr:txBody>
    </xdr:sp>
    <xdr:clientData/>
  </xdr:twoCellAnchor>
  <xdr:twoCellAnchor>
    <xdr:from>
      <xdr:col>0</xdr:col>
      <xdr:colOff>213827</xdr:colOff>
      <xdr:row>9</xdr:row>
      <xdr:rowOff>85532</xdr:rowOff>
    </xdr:from>
    <xdr:to>
      <xdr:col>0</xdr:col>
      <xdr:colOff>1823551</xdr:colOff>
      <xdr:row>10</xdr:row>
      <xdr:rowOff>118190</xdr:rowOff>
    </xdr:to>
    <xdr:sp macro="[0]!Button_Risiko_3" textlink="">
      <xdr:nvSpPr>
        <xdr:cNvPr id="13" name="Rechteck 12">
          <a:extLst>
            <a:ext uri="{FF2B5EF4-FFF2-40B4-BE49-F238E27FC236}">
              <a16:creationId xmlns:a16="http://schemas.microsoft.com/office/drawing/2014/main" id="{5CBA91CE-E968-45F3-942F-A35EF4EB9D4A}"/>
            </a:ext>
          </a:extLst>
        </xdr:cNvPr>
        <xdr:cNvSpPr/>
      </xdr:nvSpPr>
      <xdr:spPr>
        <a:xfrm>
          <a:off x="213827" y="2369588"/>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3 - Euro-Kollaps</a:t>
          </a:r>
        </a:p>
      </xdr:txBody>
    </xdr:sp>
    <xdr:clientData/>
  </xdr:twoCellAnchor>
  <xdr:twoCellAnchor>
    <xdr:from>
      <xdr:col>0</xdr:col>
      <xdr:colOff>213827</xdr:colOff>
      <xdr:row>7</xdr:row>
      <xdr:rowOff>248818</xdr:rowOff>
    </xdr:from>
    <xdr:to>
      <xdr:col>0</xdr:col>
      <xdr:colOff>1823551</xdr:colOff>
      <xdr:row>9</xdr:row>
      <xdr:rowOff>9333</xdr:rowOff>
    </xdr:to>
    <xdr:sp macro="[0]!Button_Risiko_2" textlink="">
      <xdr:nvSpPr>
        <xdr:cNvPr id="14" name="Rechteck 13">
          <a:extLst>
            <a:ext uri="{FF2B5EF4-FFF2-40B4-BE49-F238E27FC236}">
              <a16:creationId xmlns:a16="http://schemas.microsoft.com/office/drawing/2014/main" id="{390D52D4-38AC-4046-A50B-4D48DDB1BC50}"/>
            </a:ext>
          </a:extLst>
        </xdr:cNvPr>
        <xdr:cNvSpPr/>
      </xdr:nvSpPr>
      <xdr:spPr>
        <a:xfrm>
          <a:off x="213827" y="1988588"/>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2 - Emittent</a:t>
          </a:r>
        </a:p>
      </xdr:txBody>
    </xdr:sp>
    <xdr:clientData/>
  </xdr:twoCellAnchor>
  <xdr:twoCellAnchor>
    <xdr:from>
      <xdr:col>0</xdr:col>
      <xdr:colOff>213827</xdr:colOff>
      <xdr:row>10</xdr:row>
      <xdr:rowOff>203914</xdr:rowOff>
    </xdr:from>
    <xdr:to>
      <xdr:col>0</xdr:col>
      <xdr:colOff>1823551</xdr:colOff>
      <xdr:row>12</xdr:row>
      <xdr:rowOff>13026</xdr:rowOff>
    </xdr:to>
    <xdr:sp macro="[0]!Button_Zusammenfassung" textlink="">
      <xdr:nvSpPr>
        <xdr:cNvPr id="15" name="Rechteck 14">
          <a:extLst>
            <a:ext uri="{FF2B5EF4-FFF2-40B4-BE49-F238E27FC236}">
              <a16:creationId xmlns:a16="http://schemas.microsoft.com/office/drawing/2014/main" id="{81794AE6-708C-4692-A3E2-D9B7A754D884}"/>
            </a:ext>
          </a:extLst>
        </xdr:cNvPr>
        <xdr:cNvSpPr/>
      </xdr:nvSpPr>
      <xdr:spPr>
        <a:xfrm>
          <a:off x="213827" y="2760113"/>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Zusammenfassung</a:t>
          </a:r>
        </a:p>
      </xdr:txBody>
    </xdr:sp>
    <xdr:clientData/>
  </xdr:twoCellAnchor>
  <xdr:twoCellAnchor>
    <xdr:from>
      <xdr:col>0</xdr:col>
      <xdr:colOff>213827</xdr:colOff>
      <xdr:row>13</xdr:row>
      <xdr:rowOff>188557</xdr:rowOff>
    </xdr:from>
    <xdr:to>
      <xdr:col>0</xdr:col>
      <xdr:colOff>1823551</xdr:colOff>
      <xdr:row>15</xdr:row>
      <xdr:rowOff>55986</xdr:rowOff>
    </xdr:to>
    <xdr:sp macro="[0]!PDF_Erstellen" textlink="">
      <xdr:nvSpPr>
        <xdr:cNvPr id="16" name="Rechteck 15">
          <a:extLst>
            <a:ext uri="{FF2B5EF4-FFF2-40B4-BE49-F238E27FC236}">
              <a16:creationId xmlns:a16="http://schemas.microsoft.com/office/drawing/2014/main" id="{3A00B462-01C0-4BDD-9F65-2892C9F8D742}"/>
            </a:ext>
          </a:extLst>
        </xdr:cNvPr>
        <xdr:cNvSpPr/>
      </xdr:nvSpPr>
      <xdr:spPr>
        <a:xfrm>
          <a:off x="213827" y="3512588"/>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PDF</a:t>
          </a:r>
          <a:r>
            <a:rPr lang="de-DE" sz="1200" baseline="0"/>
            <a:t> erstellen</a:t>
          </a:r>
          <a:endParaRPr lang="de-DE" sz="1200"/>
        </a:p>
      </xdr:txBody>
    </xdr:sp>
    <xdr:clientData/>
  </xdr:twoCellAnchor>
  <xdr:twoCellAnchor>
    <xdr:from>
      <xdr:col>0</xdr:col>
      <xdr:colOff>213828</xdr:colOff>
      <xdr:row>3</xdr:row>
      <xdr:rowOff>0</xdr:rowOff>
    </xdr:from>
    <xdr:to>
      <xdr:col>0</xdr:col>
      <xdr:colOff>1823552</xdr:colOff>
      <xdr:row>4</xdr:row>
      <xdr:rowOff>22939</xdr:rowOff>
    </xdr:to>
    <xdr:sp macro="[0]!Button_Start" textlink="">
      <xdr:nvSpPr>
        <xdr:cNvPr id="17" name="Rechteck 16">
          <a:extLst>
            <a:ext uri="{FF2B5EF4-FFF2-40B4-BE49-F238E27FC236}">
              <a16:creationId xmlns:a16="http://schemas.microsoft.com/office/drawing/2014/main" id="{6F9FC546-D3B7-4074-A810-D6A657FB3E41}"/>
            </a:ext>
          </a:extLst>
        </xdr:cNvPr>
        <xdr:cNvSpPr/>
      </xdr:nvSpPr>
      <xdr:spPr>
        <a:xfrm>
          <a:off x="213828" y="845587"/>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Start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242983</xdr:colOff>
      <xdr:row>15</xdr:row>
      <xdr:rowOff>48598</xdr:rowOff>
    </xdr:from>
    <xdr:to>
      <xdr:col>9</xdr:col>
      <xdr:colOff>408213</xdr:colOff>
      <xdr:row>25</xdr:row>
      <xdr:rowOff>68040</xdr:rowOff>
    </xdr:to>
    <xdr:pic>
      <xdr:nvPicPr>
        <xdr:cNvPr id="8" name="Grafik 7">
          <a:extLst>
            <a:ext uri="{FF2B5EF4-FFF2-40B4-BE49-F238E27FC236}">
              <a16:creationId xmlns:a16="http://schemas.microsoft.com/office/drawing/2014/main" id="{9C22F73F-AD8F-4AE3-B261-61986CB29238}"/>
            </a:ext>
          </a:extLst>
        </xdr:cNvPr>
        <xdr:cNvPicPr>
          <a:picLocks noChangeAspect="1"/>
        </xdr:cNvPicPr>
      </xdr:nvPicPr>
      <xdr:blipFill rotWithShape="1">
        <a:blip xmlns:r="http://schemas.openxmlformats.org/officeDocument/2006/relationships" r:embed="rId1"/>
        <a:srcRect l="14750" t="6303" r="12727" b="8403"/>
        <a:stretch/>
      </xdr:blipFill>
      <xdr:spPr>
        <a:xfrm flipH="1">
          <a:off x="1953595" y="3810001"/>
          <a:ext cx="4014108" cy="1973039"/>
        </a:xfrm>
        <a:prstGeom prst="rect">
          <a:avLst/>
        </a:prstGeom>
      </xdr:spPr>
    </xdr:pic>
    <xdr:clientData/>
  </xdr:twoCellAnchor>
  <xdr:twoCellAnchor editAs="absolute">
    <xdr:from>
      <xdr:col>1</xdr:col>
      <xdr:colOff>110414</xdr:colOff>
      <xdr:row>14</xdr:row>
      <xdr:rowOff>126353</xdr:rowOff>
    </xdr:from>
    <xdr:to>
      <xdr:col>10</xdr:col>
      <xdr:colOff>87476</xdr:colOff>
      <xdr:row>34</xdr:row>
      <xdr:rowOff>77755</xdr:rowOff>
    </xdr:to>
    <xdr:graphicFrame macro="">
      <xdr:nvGraphicFramePr>
        <xdr:cNvPr id="2" name="Diagramm 1">
          <a:extLst>
            <a:ext uri="{FF2B5EF4-FFF2-40B4-BE49-F238E27FC236}">
              <a16:creationId xmlns:a16="http://schemas.microsoft.com/office/drawing/2014/main" id="{BCF41743-F51D-4D32-9011-55CCB2D1E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28575</xdr:colOff>
      <xdr:row>0</xdr:row>
      <xdr:rowOff>19050</xdr:rowOff>
    </xdr:from>
    <xdr:ext cx="1133475" cy="645795"/>
    <xdr:pic>
      <xdr:nvPicPr>
        <xdr:cNvPr id="3" name="Grafik 2">
          <a:extLst>
            <a:ext uri="{FF2B5EF4-FFF2-40B4-BE49-F238E27FC236}">
              <a16:creationId xmlns:a16="http://schemas.microsoft.com/office/drawing/2014/main" id="{DC6BEC65-7DF1-4836-A485-6CCF664D70C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43075" y="19050"/>
          <a:ext cx="1133475" cy="645795"/>
        </a:xfrm>
        <a:prstGeom prst="rect">
          <a:avLst/>
        </a:prstGeom>
      </xdr:spPr>
    </xdr:pic>
    <xdr:clientData/>
  </xdr:oneCellAnchor>
  <xdr:twoCellAnchor>
    <xdr:from>
      <xdr:col>0</xdr:col>
      <xdr:colOff>213827</xdr:colOff>
      <xdr:row>4</xdr:row>
      <xdr:rowOff>108857</xdr:rowOff>
    </xdr:from>
    <xdr:to>
      <xdr:col>0</xdr:col>
      <xdr:colOff>1823551</xdr:colOff>
      <xdr:row>6</xdr:row>
      <xdr:rowOff>24883</xdr:rowOff>
    </xdr:to>
    <xdr:sp macro="[0]!Button_Eingabe" textlink="">
      <xdr:nvSpPr>
        <xdr:cNvPr id="12" name="Rechteck 11">
          <a:extLst>
            <a:ext uri="{FF2B5EF4-FFF2-40B4-BE49-F238E27FC236}">
              <a16:creationId xmlns:a16="http://schemas.microsoft.com/office/drawing/2014/main" id="{7A12F6A4-DFE4-4B48-BDFF-C98BA0BF542B}"/>
            </a:ext>
          </a:extLst>
        </xdr:cNvPr>
        <xdr:cNvSpPr/>
      </xdr:nvSpPr>
      <xdr:spPr>
        <a:xfrm>
          <a:off x="213827" y="1236306"/>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Eingabe</a:t>
          </a:r>
        </a:p>
      </xdr:txBody>
    </xdr:sp>
    <xdr:clientData/>
  </xdr:twoCellAnchor>
  <xdr:twoCellAnchor>
    <xdr:from>
      <xdr:col>0</xdr:col>
      <xdr:colOff>213826</xdr:colOff>
      <xdr:row>6</xdr:row>
      <xdr:rowOff>101083</xdr:rowOff>
    </xdr:from>
    <xdr:to>
      <xdr:col>0</xdr:col>
      <xdr:colOff>1823550</xdr:colOff>
      <xdr:row>7</xdr:row>
      <xdr:rowOff>182338</xdr:rowOff>
    </xdr:to>
    <xdr:sp macro="[0]!Button_Risiko_1" textlink="">
      <xdr:nvSpPr>
        <xdr:cNvPr id="13" name="Rechteck 12">
          <a:extLst>
            <a:ext uri="{FF2B5EF4-FFF2-40B4-BE49-F238E27FC236}">
              <a16:creationId xmlns:a16="http://schemas.microsoft.com/office/drawing/2014/main" id="{59A13AA2-DC0A-49BD-A531-B1828F985025}"/>
            </a:ext>
          </a:extLst>
        </xdr:cNvPr>
        <xdr:cNvSpPr/>
      </xdr:nvSpPr>
      <xdr:spPr>
        <a:xfrm>
          <a:off x="213826" y="1617307"/>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1 - Inflation</a:t>
          </a:r>
        </a:p>
      </xdr:txBody>
    </xdr:sp>
    <xdr:clientData/>
  </xdr:twoCellAnchor>
  <xdr:twoCellAnchor>
    <xdr:from>
      <xdr:col>0</xdr:col>
      <xdr:colOff>213826</xdr:colOff>
      <xdr:row>9</xdr:row>
      <xdr:rowOff>95251</xdr:rowOff>
    </xdr:from>
    <xdr:to>
      <xdr:col>0</xdr:col>
      <xdr:colOff>1823550</xdr:colOff>
      <xdr:row>10</xdr:row>
      <xdr:rowOff>127909</xdr:rowOff>
    </xdr:to>
    <xdr:sp macro="[0]!Button_Risiko_3" textlink="">
      <xdr:nvSpPr>
        <xdr:cNvPr id="14" name="Rechteck 13">
          <a:extLst>
            <a:ext uri="{FF2B5EF4-FFF2-40B4-BE49-F238E27FC236}">
              <a16:creationId xmlns:a16="http://schemas.microsoft.com/office/drawing/2014/main" id="{056B0014-890F-4737-B085-035A987AB238}"/>
            </a:ext>
          </a:extLst>
        </xdr:cNvPr>
        <xdr:cNvSpPr/>
      </xdr:nvSpPr>
      <xdr:spPr>
        <a:xfrm>
          <a:off x="213826" y="2379307"/>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3 - Euro-Kollaps</a:t>
          </a:r>
        </a:p>
      </xdr:txBody>
    </xdr:sp>
    <xdr:clientData/>
  </xdr:twoCellAnchor>
  <xdr:twoCellAnchor>
    <xdr:from>
      <xdr:col>0</xdr:col>
      <xdr:colOff>213826</xdr:colOff>
      <xdr:row>7</xdr:row>
      <xdr:rowOff>258537</xdr:rowOff>
    </xdr:from>
    <xdr:to>
      <xdr:col>0</xdr:col>
      <xdr:colOff>1823550</xdr:colOff>
      <xdr:row>9</xdr:row>
      <xdr:rowOff>19052</xdr:rowOff>
    </xdr:to>
    <xdr:sp macro="[0]!Button_Risiko_2" textlink="">
      <xdr:nvSpPr>
        <xdr:cNvPr id="15" name="Rechteck 14">
          <a:extLst>
            <a:ext uri="{FF2B5EF4-FFF2-40B4-BE49-F238E27FC236}">
              <a16:creationId xmlns:a16="http://schemas.microsoft.com/office/drawing/2014/main" id="{35C7D054-D845-49B9-8E6F-48643BB274FF}"/>
            </a:ext>
          </a:extLst>
        </xdr:cNvPr>
        <xdr:cNvSpPr/>
      </xdr:nvSpPr>
      <xdr:spPr>
        <a:xfrm>
          <a:off x="213826" y="1998307"/>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2 - Emittent</a:t>
          </a:r>
        </a:p>
      </xdr:txBody>
    </xdr:sp>
    <xdr:clientData/>
  </xdr:twoCellAnchor>
  <xdr:twoCellAnchor>
    <xdr:from>
      <xdr:col>0</xdr:col>
      <xdr:colOff>213826</xdr:colOff>
      <xdr:row>10</xdr:row>
      <xdr:rowOff>213633</xdr:rowOff>
    </xdr:from>
    <xdr:to>
      <xdr:col>0</xdr:col>
      <xdr:colOff>1823550</xdr:colOff>
      <xdr:row>12</xdr:row>
      <xdr:rowOff>22745</xdr:rowOff>
    </xdr:to>
    <xdr:sp macro="[0]!Button_Zusammenfassung" textlink="">
      <xdr:nvSpPr>
        <xdr:cNvPr id="16" name="Rechteck 15">
          <a:extLst>
            <a:ext uri="{FF2B5EF4-FFF2-40B4-BE49-F238E27FC236}">
              <a16:creationId xmlns:a16="http://schemas.microsoft.com/office/drawing/2014/main" id="{BE14901A-E663-413A-B190-26C6FADB80B8}"/>
            </a:ext>
          </a:extLst>
        </xdr:cNvPr>
        <xdr:cNvSpPr/>
      </xdr:nvSpPr>
      <xdr:spPr>
        <a:xfrm>
          <a:off x="213826" y="2769832"/>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Zusammenfassung</a:t>
          </a:r>
        </a:p>
      </xdr:txBody>
    </xdr:sp>
    <xdr:clientData/>
  </xdr:twoCellAnchor>
  <xdr:twoCellAnchor>
    <xdr:from>
      <xdr:col>0</xdr:col>
      <xdr:colOff>213826</xdr:colOff>
      <xdr:row>13</xdr:row>
      <xdr:rowOff>198276</xdr:rowOff>
    </xdr:from>
    <xdr:to>
      <xdr:col>0</xdr:col>
      <xdr:colOff>1823550</xdr:colOff>
      <xdr:row>15</xdr:row>
      <xdr:rowOff>65705</xdr:rowOff>
    </xdr:to>
    <xdr:sp macro="[0]!PDF_Erstellen" textlink="">
      <xdr:nvSpPr>
        <xdr:cNvPr id="17" name="Rechteck 16">
          <a:extLst>
            <a:ext uri="{FF2B5EF4-FFF2-40B4-BE49-F238E27FC236}">
              <a16:creationId xmlns:a16="http://schemas.microsoft.com/office/drawing/2014/main" id="{EFAE2955-41C4-45F6-8912-E2F975C7A361}"/>
            </a:ext>
          </a:extLst>
        </xdr:cNvPr>
        <xdr:cNvSpPr/>
      </xdr:nvSpPr>
      <xdr:spPr>
        <a:xfrm>
          <a:off x="213826" y="3522307"/>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PDF</a:t>
          </a:r>
          <a:r>
            <a:rPr lang="de-DE" sz="1200" baseline="0"/>
            <a:t> erstellen</a:t>
          </a:r>
          <a:endParaRPr lang="de-DE" sz="1200"/>
        </a:p>
      </xdr:txBody>
    </xdr:sp>
    <xdr:clientData/>
  </xdr:twoCellAnchor>
  <xdr:twoCellAnchor>
    <xdr:from>
      <xdr:col>0</xdr:col>
      <xdr:colOff>213827</xdr:colOff>
      <xdr:row>3</xdr:row>
      <xdr:rowOff>9719</xdr:rowOff>
    </xdr:from>
    <xdr:to>
      <xdr:col>0</xdr:col>
      <xdr:colOff>1823551</xdr:colOff>
      <xdr:row>4</xdr:row>
      <xdr:rowOff>32658</xdr:rowOff>
    </xdr:to>
    <xdr:sp macro="[0]!Button_Start" textlink="">
      <xdr:nvSpPr>
        <xdr:cNvPr id="18" name="Rechteck 17">
          <a:extLst>
            <a:ext uri="{FF2B5EF4-FFF2-40B4-BE49-F238E27FC236}">
              <a16:creationId xmlns:a16="http://schemas.microsoft.com/office/drawing/2014/main" id="{F8B16A93-5F9E-461E-8924-FB1CDDC0CAF6}"/>
            </a:ext>
          </a:extLst>
        </xdr:cNvPr>
        <xdr:cNvSpPr/>
      </xdr:nvSpPr>
      <xdr:spPr>
        <a:xfrm>
          <a:off x="213827" y="855306"/>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Start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233264</xdr:colOff>
      <xdr:row>16</xdr:row>
      <xdr:rowOff>165230</xdr:rowOff>
    </xdr:from>
    <xdr:to>
      <xdr:col>9</xdr:col>
      <xdr:colOff>398494</xdr:colOff>
      <xdr:row>25</xdr:row>
      <xdr:rowOff>38882</xdr:rowOff>
    </xdr:to>
    <xdr:pic>
      <xdr:nvPicPr>
        <xdr:cNvPr id="2" name="Grafik 1">
          <a:extLst>
            <a:ext uri="{FF2B5EF4-FFF2-40B4-BE49-F238E27FC236}">
              <a16:creationId xmlns:a16="http://schemas.microsoft.com/office/drawing/2014/main" id="{C07963F6-41FE-40BD-A2FD-46E5F7BFC94D}"/>
            </a:ext>
          </a:extLst>
        </xdr:cNvPr>
        <xdr:cNvPicPr>
          <a:picLocks noChangeAspect="1"/>
        </xdr:cNvPicPr>
      </xdr:nvPicPr>
      <xdr:blipFill rotWithShape="1">
        <a:blip xmlns:r="http://schemas.openxmlformats.org/officeDocument/2006/relationships" r:embed="rId1"/>
        <a:srcRect l="14750" t="6303" r="12727" b="8403"/>
        <a:stretch/>
      </xdr:blipFill>
      <xdr:spPr>
        <a:xfrm flipH="1">
          <a:off x="1947764" y="4108580"/>
          <a:ext cx="4003805" cy="1931052"/>
        </a:xfrm>
        <a:prstGeom prst="rect">
          <a:avLst/>
        </a:prstGeom>
      </xdr:spPr>
    </xdr:pic>
    <xdr:clientData/>
  </xdr:twoCellAnchor>
  <xdr:twoCellAnchor editAs="absolute">
    <xdr:from>
      <xdr:col>1</xdr:col>
      <xdr:colOff>52097</xdr:colOff>
      <xdr:row>16</xdr:row>
      <xdr:rowOff>77757</xdr:rowOff>
    </xdr:from>
    <xdr:to>
      <xdr:col>10</xdr:col>
      <xdr:colOff>29159</xdr:colOff>
      <xdr:row>33</xdr:row>
      <xdr:rowOff>1</xdr:rowOff>
    </xdr:to>
    <xdr:graphicFrame macro="">
      <xdr:nvGraphicFramePr>
        <xdr:cNvPr id="3" name="Diagramm 2">
          <a:extLst>
            <a:ext uri="{FF2B5EF4-FFF2-40B4-BE49-F238E27FC236}">
              <a16:creationId xmlns:a16="http://schemas.microsoft.com/office/drawing/2014/main" id="{77F18EFE-8095-44F3-BFF8-F31C5CB93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28575</xdr:colOff>
      <xdr:row>0</xdr:row>
      <xdr:rowOff>19050</xdr:rowOff>
    </xdr:from>
    <xdr:ext cx="1133475" cy="645795"/>
    <xdr:pic>
      <xdr:nvPicPr>
        <xdr:cNvPr id="4" name="Grafik 3">
          <a:extLst>
            <a:ext uri="{FF2B5EF4-FFF2-40B4-BE49-F238E27FC236}">
              <a16:creationId xmlns:a16="http://schemas.microsoft.com/office/drawing/2014/main" id="{DE32D09D-3490-43D1-B5D1-5C389FCA264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43075" y="19050"/>
          <a:ext cx="1133475" cy="645795"/>
        </a:xfrm>
        <a:prstGeom prst="rect">
          <a:avLst/>
        </a:prstGeom>
      </xdr:spPr>
    </xdr:pic>
    <xdr:clientData/>
  </xdr:oneCellAnchor>
  <xdr:twoCellAnchor>
    <xdr:from>
      <xdr:col>0</xdr:col>
      <xdr:colOff>213828</xdr:colOff>
      <xdr:row>4</xdr:row>
      <xdr:rowOff>99138</xdr:rowOff>
    </xdr:from>
    <xdr:to>
      <xdr:col>0</xdr:col>
      <xdr:colOff>1823552</xdr:colOff>
      <xdr:row>6</xdr:row>
      <xdr:rowOff>15164</xdr:rowOff>
    </xdr:to>
    <xdr:sp macro="[0]!Button_Eingabe" textlink="">
      <xdr:nvSpPr>
        <xdr:cNvPr id="11" name="Rechteck 10">
          <a:extLst>
            <a:ext uri="{FF2B5EF4-FFF2-40B4-BE49-F238E27FC236}">
              <a16:creationId xmlns:a16="http://schemas.microsoft.com/office/drawing/2014/main" id="{E93B7763-6234-41FB-9269-37D958EDC801}"/>
            </a:ext>
          </a:extLst>
        </xdr:cNvPr>
        <xdr:cNvSpPr/>
      </xdr:nvSpPr>
      <xdr:spPr>
        <a:xfrm>
          <a:off x="213828" y="1226587"/>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Eingabe</a:t>
          </a:r>
        </a:p>
      </xdr:txBody>
    </xdr:sp>
    <xdr:clientData/>
  </xdr:twoCellAnchor>
  <xdr:twoCellAnchor>
    <xdr:from>
      <xdr:col>0</xdr:col>
      <xdr:colOff>213827</xdr:colOff>
      <xdr:row>6</xdr:row>
      <xdr:rowOff>91364</xdr:rowOff>
    </xdr:from>
    <xdr:to>
      <xdr:col>0</xdr:col>
      <xdr:colOff>1823551</xdr:colOff>
      <xdr:row>7</xdr:row>
      <xdr:rowOff>172619</xdr:rowOff>
    </xdr:to>
    <xdr:sp macro="[0]!Button_Risiko_1" textlink="">
      <xdr:nvSpPr>
        <xdr:cNvPr id="12" name="Rechteck 11">
          <a:extLst>
            <a:ext uri="{FF2B5EF4-FFF2-40B4-BE49-F238E27FC236}">
              <a16:creationId xmlns:a16="http://schemas.microsoft.com/office/drawing/2014/main" id="{26BE53ED-2E8D-47A3-9E8B-33175EDFB2FB}"/>
            </a:ext>
          </a:extLst>
        </xdr:cNvPr>
        <xdr:cNvSpPr/>
      </xdr:nvSpPr>
      <xdr:spPr>
        <a:xfrm>
          <a:off x="213827" y="1607588"/>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1 - Inflation</a:t>
          </a:r>
        </a:p>
      </xdr:txBody>
    </xdr:sp>
    <xdr:clientData/>
  </xdr:twoCellAnchor>
  <xdr:twoCellAnchor>
    <xdr:from>
      <xdr:col>0</xdr:col>
      <xdr:colOff>213827</xdr:colOff>
      <xdr:row>9</xdr:row>
      <xdr:rowOff>85532</xdr:rowOff>
    </xdr:from>
    <xdr:to>
      <xdr:col>0</xdr:col>
      <xdr:colOff>1823551</xdr:colOff>
      <xdr:row>10</xdr:row>
      <xdr:rowOff>118190</xdr:rowOff>
    </xdr:to>
    <xdr:sp macro="[0]!Button_Risiko_3" textlink="">
      <xdr:nvSpPr>
        <xdr:cNvPr id="13" name="Rechteck 12">
          <a:extLst>
            <a:ext uri="{FF2B5EF4-FFF2-40B4-BE49-F238E27FC236}">
              <a16:creationId xmlns:a16="http://schemas.microsoft.com/office/drawing/2014/main" id="{1269C3B5-779F-4C28-9E2F-15A7DE24FFF2}"/>
            </a:ext>
          </a:extLst>
        </xdr:cNvPr>
        <xdr:cNvSpPr/>
      </xdr:nvSpPr>
      <xdr:spPr>
        <a:xfrm>
          <a:off x="213827" y="2369588"/>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3 - Euro-Kollaps</a:t>
          </a:r>
        </a:p>
      </xdr:txBody>
    </xdr:sp>
    <xdr:clientData/>
  </xdr:twoCellAnchor>
  <xdr:twoCellAnchor>
    <xdr:from>
      <xdr:col>0</xdr:col>
      <xdr:colOff>213827</xdr:colOff>
      <xdr:row>7</xdr:row>
      <xdr:rowOff>248818</xdr:rowOff>
    </xdr:from>
    <xdr:to>
      <xdr:col>0</xdr:col>
      <xdr:colOff>1823551</xdr:colOff>
      <xdr:row>9</xdr:row>
      <xdr:rowOff>9333</xdr:rowOff>
    </xdr:to>
    <xdr:sp macro="[0]!Button_Risiko_2" textlink="">
      <xdr:nvSpPr>
        <xdr:cNvPr id="14" name="Rechteck 13">
          <a:extLst>
            <a:ext uri="{FF2B5EF4-FFF2-40B4-BE49-F238E27FC236}">
              <a16:creationId xmlns:a16="http://schemas.microsoft.com/office/drawing/2014/main" id="{64061528-0B0A-4908-87E9-DB3EE11CE752}"/>
            </a:ext>
          </a:extLst>
        </xdr:cNvPr>
        <xdr:cNvSpPr/>
      </xdr:nvSpPr>
      <xdr:spPr>
        <a:xfrm>
          <a:off x="213827" y="1988588"/>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2 - Emittent</a:t>
          </a:r>
        </a:p>
      </xdr:txBody>
    </xdr:sp>
    <xdr:clientData/>
  </xdr:twoCellAnchor>
  <xdr:twoCellAnchor>
    <xdr:from>
      <xdr:col>0</xdr:col>
      <xdr:colOff>213827</xdr:colOff>
      <xdr:row>10</xdr:row>
      <xdr:rowOff>203914</xdr:rowOff>
    </xdr:from>
    <xdr:to>
      <xdr:col>0</xdr:col>
      <xdr:colOff>1823551</xdr:colOff>
      <xdr:row>12</xdr:row>
      <xdr:rowOff>13026</xdr:rowOff>
    </xdr:to>
    <xdr:sp macro="[0]!Button_Zusammenfassung" textlink="">
      <xdr:nvSpPr>
        <xdr:cNvPr id="15" name="Rechteck 14">
          <a:extLst>
            <a:ext uri="{FF2B5EF4-FFF2-40B4-BE49-F238E27FC236}">
              <a16:creationId xmlns:a16="http://schemas.microsoft.com/office/drawing/2014/main" id="{CFAB2851-7214-499B-9ED0-58505B6A241D}"/>
            </a:ext>
          </a:extLst>
        </xdr:cNvPr>
        <xdr:cNvSpPr/>
      </xdr:nvSpPr>
      <xdr:spPr>
        <a:xfrm>
          <a:off x="213827" y="2760113"/>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Zusammenfassung</a:t>
          </a:r>
        </a:p>
      </xdr:txBody>
    </xdr:sp>
    <xdr:clientData/>
  </xdr:twoCellAnchor>
  <xdr:twoCellAnchor>
    <xdr:from>
      <xdr:col>0</xdr:col>
      <xdr:colOff>213827</xdr:colOff>
      <xdr:row>13</xdr:row>
      <xdr:rowOff>188557</xdr:rowOff>
    </xdr:from>
    <xdr:to>
      <xdr:col>0</xdr:col>
      <xdr:colOff>1823551</xdr:colOff>
      <xdr:row>15</xdr:row>
      <xdr:rowOff>55986</xdr:rowOff>
    </xdr:to>
    <xdr:sp macro="[0]!PDF_Erstellen" textlink="">
      <xdr:nvSpPr>
        <xdr:cNvPr id="16" name="Rechteck 15">
          <a:extLst>
            <a:ext uri="{FF2B5EF4-FFF2-40B4-BE49-F238E27FC236}">
              <a16:creationId xmlns:a16="http://schemas.microsoft.com/office/drawing/2014/main" id="{DA2272A5-304F-4B12-9A16-01D1371141D6}"/>
            </a:ext>
          </a:extLst>
        </xdr:cNvPr>
        <xdr:cNvSpPr/>
      </xdr:nvSpPr>
      <xdr:spPr>
        <a:xfrm>
          <a:off x="213827" y="3512588"/>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PDF</a:t>
          </a:r>
          <a:r>
            <a:rPr lang="de-DE" sz="1200" baseline="0"/>
            <a:t> erstellen</a:t>
          </a:r>
          <a:endParaRPr lang="de-DE" sz="1200"/>
        </a:p>
      </xdr:txBody>
    </xdr:sp>
    <xdr:clientData/>
  </xdr:twoCellAnchor>
  <xdr:twoCellAnchor>
    <xdr:from>
      <xdr:col>0</xdr:col>
      <xdr:colOff>213828</xdr:colOff>
      <xdr:row>3</xdr:row>
      <xdr:rowOff>0</xdr:rowOff>
    </xdr:from>
    <xdr:to>
      <xdr:col>0</xdr:col>
      <xdr:colOff>1823552</xdr:colOff>
      <xdr:row>4</xdr:row>
      <xdr:rowOff>22939</xdr:rowOff>
    </xdr:to>
    <xdr:sp macro="[0]!Button_Start" textlink="">
      <xdr:nvSpPr>
        <xdr:cNvPr id="17" name="Rechteck 16">
          <a:extLst>
            <a:ext uri="{FF2B5EF4-FFF2-40B4-BE49-F238E27FC236}">
              <a16:creationId xmlns:a16="http://schemas.microsoft.com/office/drawing/2014/main" id="{A938A100-FB1C-493B-9371-4C4CAD656FBC}"/>
            </a:ext>
          </a:extLst>
        </xdr:cNvPr>
        <xdr:cNvSpPr/>
      </xdr:nvSpPr>
      <xdr:spPr>
        <a:xfrm>
          <a:off x="213828" y="845587"/>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Start</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28575</xdr:colOff>
      <xdr:row>0</xdr:row>
      <xdr:rowOff>19050</xdr:rowOff>
    </xdr:from>
    <xdr:ext cx="1133475" cy="645795"/>
    <xdr:pic>
      <xdr:nvPicPr>
        <xdr:cNvPr id="4" name="Grafik 3">
          <a:extLst>
            <a:ext uri="{FF2B5EF4-FFF2-40B4-BE49-F238E27FC236}">
              <a16:creationId xmlns:a16="http://schemas.microsoft.com/office/drawing/2014/main" id="{547E5EAE-F820-4FD1-AE5B-2BBB9C1913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3075" y="19050"/>
          <a:ext cx="1133475" cy="645795"/>
        </a:xfrm>
        <a:prstGeom prst="rect">
          <a:avLst/>
        </a:prstGeom>
      </xdr:spPr>
    </xdr:pic>
    <xdr:clientData/>
  </xdr:oneCellAnchor>
  <xdr:twoCellAnchor>
    <xdr:from>
      <xdr:col>12</xdr:col>
      <xdr:colOff>48596</xdr:colOff>
      <xdr:row>15</xdr:row>
      <xdr:rowOff>48598</xdr:rowOff>
    </xdr:from>
    <xdr:to>
      <xdr:col>15</xdr:col>
      <xdr:colOff>233263</xdr:colOff>
      <xdr:row>15</xdr:row>
      <xdr:rowOff>495690</xdr:rowOff>
    </xdr:to>
    <xdr:sp macro="" textlink="">
      <xdr:nvSpPr>
        <xdr:cNvPr id="8" name="Rechteck 7">
          <a:extLst>
            <a:ext uri="{FF2B5EF4-FFF2-40B4-BE49-F238E27FC236}">
              <a16:creationId xmlns:a16="http://schemas.microsoft.com/office/drawing/2014/main" id="{FB67BF58-70AE-4592-9AEB-4CFD8BD7F737}"/>
            </a:ext>
          </a:extLst>
        </xdr:cNvPr>
        <xdr:cNvSpPr/>
      </xdr:nvSpPr>
      <xdr:spPr>
        <a:xfrm>
          <a:off x="6609183" y="3887756"/>
          <a:ext cx="4344565" cy="447092"/>
        </a:xfrm>
        <a:prstGeom prst="rect">
          <a:avLst/>
        </a:prstGeom>
        <a:gradFill flip="none" rotWithShape="1">
          <a:gsLst>
            <a:gs pos="0">
              <a:srgbClr val="008000"/>
            </a:gs>
            <a:gs pos="50000">
              <a:srgbClr val="FFFF00"/>
            </a:gs>
            <a:gs pos="100000">
              <a:srgbClr val="C0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48596</xdr:colOff>
      <xdr:row>16</xdr:row>
      <xdr:rowOff>48598</xdr:rowOff>
    </xdr:from>
    <xdr:to>
      <xdr:col>15</xdr:col>
      <xdr:colOff>233263</xdr:colOff>
      <xdr:row>16</xdr:row>
      <xdr:rowOff>495690</xdr:rowOff>
    </xdr:to>
    <xdr:sp macro="" textlink="">
      <xdr:nvSpPr>
        <xdr:cNvPr id="9" name="Rechteck 8">
          <a:extLst>
            <a:ext uri="{FF2B5EF4-FFF2-40B4-BE49-F238E27FC236}">
              <a16:creationId xmlns:a16="http://schemas.microsoft.com/office/drawing/2014/main" id="{637C0890-E3A2-4A96-ADCF-6C18BFB476B8}"/>
            </a:ext>
          </a:extLst>
        </xdr:cNvPr>
        <xdr:cNvSpPr/>
      </xdr:nvSpPr>
      <xdr:spPr>
        <a:xfrm>
          <a:off x="6609183" y="4412603"/>
          <a:ext cx="4344565" cy="447092"/>
        </a:xfrm>
        <a:prstGeom prst="rect">
          <a:avLst/>
        </a:prstGeom>
        <a:gradFill flip="none" rotWithShape="1">
          <a:gsLst>
            <a:gs pos="0">
              <a:srgbClr val="008000"/>
            </a:gs>
            <a:gs pos="50000">
              <a:srgbClr val="FFFF00"/>
            </a:gs>
            <a:gs pos="100000">
              <a:srgbClr val="C0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48596</xdr:colOff>
      <xdr:row>17</xdr:row>
      <xdr:rowOff>48598</xdr:rowOff>
    </xdr:from>
    <xdr:to>
      <xdr:col>15</xdr:col>
      <xdr:colOff>233263</xdr:colOff>
      <xdr:row>17</xdr:row>
      <xdr:rowOff>495690</xdr:rowOff>
    </xdr:to>
    <xdr:sp macro="" textlink="">
      <xdr:nvSpPr>
        <xdr:cNvPr id="10" name="Rechteck 9">
          <a:extLst>
            <a:ext uri="{FF2B5EF4-FFF2-40B4-BE49-F238E27FC236}">
              <a16:creationId xmlns:a16="http://schemas.microsoft.com/office/drawing/2014/main" id="{B53EEC14-865C-46BB-9CB3-FB21E0577751}"/>
            </a:ext>
          </a:extLst>
        </xdr:cNvPr>
        <xdr:cNvSpPr/>
      </xdr:nvSpPr>
      <xdr:spPr>
        <a:xfrm>
          <a:off x="6609183" y="4937450"/>
          <a:ext cx="4344565" cy="447092"/>
        </a:xfrm>
        <a:prstGeom prst="rect">
          <a:avLst/>
        </a:prstGeom>
        <a:gradFill flip="none" rotWithShape="1">
          <a:gsLst>
            <a:gs pos="0">
              <a:srgbClr val="008000"/>
            </a:gs>
            <a:gs pos="50000">
              <a:srgbClr val="FFFF00"/>
            </a:gs>
            <a:gs pos="100000">
              <a:srgbClr val="C0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223546</xdr:colOff>
      <xdr:row>14</xdr:row>
      <xdr:rowOff>38878</xdr:rowOff>
    </xdr:from>
    <xdr:to>
      <xdr:col>16</xdr:col>
      <xdr:colOff>233266</xdr:colOff>
      <xdr:row>19</xdr:row>
      <xdr:rowOff>213827</xdr:rowOff>
    </xdr:to>
    <xdr:graphicFrame macro="">
      <xdr:nvGraphicFramePr>
        <xdr:cNvPr id="7" name="Diagramm 6">
          <a:extLst>
            <a:ext uri="{FF2B5EF4-FFF2-40B4-BE49-F238E27FC236}">
              <a16:creationId xmlns:a16="http://schemas.microsoft.com/office/drawing/2014/main" id="{DE998464-43FB-41A1-A6A5-C318F5358E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3</xdr:col>
      <xdr:colOff>417934</xdr:colOff>
      <xdr:row>44</xdr:row>
      <xdr:rowOff>10278</xdr:rowOff>
    </xdr:from>
    <xdr:to>
      <xdr:col>7</xdr:col>
      <xdr:colOff>398494</xdr:colOff>
      <xdr:row>48</xdr:row>
      <xdr:rowOff>203212</xdr:rowOff>
    </xdr:to>
    <xdr:pic>
      <xdr:nvPicPr>
        <xdr:cNvPr id="3" name="Grafik 2">
          <a:extLst>
            <a:ext uri="{FF2B5EF4-FFF2-40B4-BE49-F238E27FC236}">
              <a16:creationId xmlns:a16="http://schemas.microsoft.com/office/drawing/2014/main" id="{75B63C0D-B5D8-4ABF-870C-90B9E7581F8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86658" y="13112013"/>
          <a:ext cx="2041071" cy="1232908"/>
        </a:xfrm>
        <a:prstGeom prst="rect">
          <a:avLst/>
        </a:prstGeom>
      </xdr:spPr>
    </xdr:pic>
    <xdr:clientData/>
  </xdr:twoCellAnchor>
  <xdr:twoCellAnchor>
    <xdr:from>
      <xdr:col>0</xdr:col>
      <xdr:colOff>213828</xdr:colOff>
      <xdr:row>4</xdr:row>
      <xdr:rowOff>108858</xdr:rowOff>
    </xdr:from>
    <xdr:to>
      <xdr:col>0</xdr:col>
      <xdr:colOff>1823552</xdr:colOff>
      <xdr:row>6</xdr:row>
      <xdr:rowOff>24884</xdr:rowOff>
    </xdr:to>
    <xdr:sp macro="[0]!Button_Eingabe" textlink="">
      <xdr:nvSpPr>
        <xdr:cNvPr id="17" name="Rechteck 16">
          <a:extLst>
            <a:ext uri="{FF2B5EF4-FFF2-40B4-BE49-F238E27FC236}">
              <a16:creationId xmlns:a16="http://schemas.microsoft.com/office/drawing/2014/main" id="{38854FEC-4984-4162-9E93-C95A2B8394B8}"/>
            </a:ext>
          </a:extLst>
        </xdr:cNvPr>
        <xdr:cNvSpPr/>
      </xdr:nvSpPr>
      <xdr:spPr>
        <a:xfrm>
          <a:off x="213828" y="1236307"/>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Eingabe</a:t>
          </a:r>
        </a:p>
      </xdr:txBody>
    </xdr:sp>
    <xdr:clientData/>
  </xdr:twoCellAnchor>
  <xdr:twoCellAnchor>
    <xdr:from>
      <xdr:col>0</xdr:col>
      <xdr:colOff>213827</xdr:colOff>
      <xdr:row>6</xdr:row>
      <xdr:rowOff>101084</xdr:rowOff>
    </xdr:from>
    <xdr:to>
      <xdr:col>0</xdr:col>
      <xdr:colOff>1823551</xdr:colOff>
      <xdr:row>7</xdr:row>
      <xdr:rowOff>182339</xdr:rowOff>
    </xdr:to>
    <xdr:sp macro="[0]!Button_Risiko_1" textlink="">
      <xdr:nvSpPr>
        <xdr:cNvPr id="18" name="Rechteck 17">
          <a:extLst>
            <a:ext uri="{FF2B5EF4-FFF2-40B4-BE49-F238E27FC236}">
              <a16:creationId xmlns:a16="http://schemas.microsoft.com/office/drawing/2014/main" id="{45E85AF3-50AA-4D21-8214-B3514E5F3260}"/>
            </a:ext>
          </a:extLst>
        </xdr:cNvPr>
        <xdr:cNvSpPr/>
      </xdr:nvSpPr>
      <xdr:spPr>
        <a:xfrm>
          <a:off x="213827" y="1617308"/>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1 - Inflation</a:t>
          </a:r>
        </a:p>
      </xdr:txBody>
    </xdr:sp>
    <xdr:clientData/>
  </xdr:twoCellAnchor>
  <xdr:twoCellAnchor>
    <xdr:from>
      <xdr:col>0</xdr:col>
      <xdr:colOff>213827</xdr:colOff>
      <xdr:row>9</xdr:row>
      <xdr:rowOff>95252</xdr:rowOff>
    </xdr:from>
    <xdr:to>
      <xdr:col>0</xdr:col>
      <xdr:colOff>1823551</xdr:colOff>
      <xdr:row>10</xdr:row>
      <xdr:rowOff>127910</xdr:rowOff>
    </xdr:to>
    <xdr:sp macro="[0]!Button_Risiko_3" textlink="">
      <xdr:nvSpPr>
        <xdr:cNvPr id="19" name="Rechteck 18">
          <a:extLst>
            <a:ext uri="{FF2B5EF4-FFF2-40B4-BE49-F238E27FC236}">
              <a16:creationId xmlns:a16="http://schemas.microsoft.com/office/drawing/2014/main" id="{961F0EDC-B254-40EA-A57D-F77DAF5DCE42}"/>
            </a:ext>
          </a:extLst>
        </xdr:cNvPr>
        <xdr:cNvSpPr/>
      </xdr:nvSpPr>
      <xdr:spPr>
        <a:xfrm>
          <a:off x="213827" y="2379308"/>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3 - Euro-Kollaps</a:t>
          </a:r>
        </a:p>
      </xdr:txBody>
    </xdr:sp>
    <xdr:clientData/>
  </xdr:twoCellAnchor>
  <xdr:twoCellAnchor>
    <xdr:from>
      <xdr:col>0</xdr:col>
      <xdr:colOff>213827</xdr:colOff>
      <xdr:row>7</xdr:row>
      <xdr:rowOff>258538</xdr:rowOff>
    </xdr:from>
    <xdr:to>
      <xdr:col>0</xdr:col>
      <xdr:colOff>1823551</xdr:colOff>
      <xdr:row>9</xdr:row>
      <xdr:rowOff>19053</xdr:rowOff>
    </xdr:to>
    <xdr:sp macro="[0]!Button_Risiko_2" textlink="">
      <xdr:nvSpPr>
        <xdr:cNvPr id="20" name="Rechteck 19">
          <a:extLst>
            <a:ext uri="{FF2B5EF4-FFF2-40B4-BE49-F238E27FC236}">
              <a16:creationId xmlns:a16="http://schemas.microsoft.com/office/drawing/2014/main" id="{8AECB752-8932-41D5-90DA-FF36C1134FB6}"/>
            </a:ext>
          </a:extLst>
        </xdr:cNvPr>
        <xdr:cNvSpPr/>
      </xdr:nvSpPr>
      <xdr:spPr>
        <a:xfrm>
          <a:off x="213827" y="1998308"/>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Risiko 2 - Emittent</a:t>
          </a:r>
        </a:p>
      </xdr:txBody>
    </xdr:sp>
    <xdr:clientData/>
  </xdr:twoCellAnchor>
  <xdr:twoCellAnchor>
    <xdr:from>
      <xdr:col>0</xdr:col>
      <xdr:colOff>213827</xdr:colOff>
      <xdr:row>10</xdr:row>
      <xdr:rowOff>213634</xdr:rowOff>
    </xdr:from>
    <xdr:to>
      <xdr:col>0</xdr:col>
      <xdr:colOff>1823551</xdr:colOff>
      <xdr:row>12</xdr:row>
      <xdr:rowOff>22746</xdr:rowOff>
    </xdr:to>
    <xdr:sp macro="[0]!Button_Zusammenfassung" textlink="">
      <xdr:nvSpPr>
        <xdr:cNvPr id="21" name="Rechteck 20">
          <a:extLst>
            <a:ext uri="{FF2B5EF4-FFF2-40B4-BE49-F238E27FC236}">
              <a16:creationId xmlns:a16="http://schemas.microsoft.com/office/drawing/2014/main" id="{E0BAE529-7D9C-482C-8F05-302A309B96AF}"/>
            </a:ext>
          </a:extLst>
        </xdr:cNvPr>
        <xdr:cNvSpPr/>
      </xdr:nvSpPr>
      <xdr:spPr>
        <a:xfrm>
          <a:off x="213827" y="2769833"/>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Zusammenfassung</a:t>
          </a:r>
        </a:p>
      </xdr:txBody>
    </xdr:sp>
    <xdr:clientData/>
  </xdr:twoCellAnchor>
  <xdr:twoCellAnchor>
    <xdr:from>
      <xdr:col>0</xdr:col>
      <xdr:colOff>213827</xdr:colOff>
      <xdr:row>13</xdr:row>
      <xdr:rowOff>198277</xdr:rowOff>
    </xdr:from>
    <xdr:to>
      <xdr:col>0</xdr:col>
      <xdr:colOff>1823551</xdr:colOff>
      <xdr:row>14</xdr:row>
      <xdr:rowOff>230936</xdr:rowOff>
    </xdr:to>
    <xdr:sp macro="[0]!PDF_Erstellen" textlink="">
      <xdr:nvSpPr>
        <xdr:cNvPr id="22" name="Rechteck 21">
          <a:extLst>
            <a:ext uri="{FF2B5EF4-FFF2-40B4-BE49-F238E27FC236}">
              <a16:creationId xmlns:a16="http://schemas.microsoft.com/office/drawing/2014/main" id="{023B5716-2CE8-4C18-8D64-AA462CE9824B}"/>
            </a:ext>
          </a:extLst>
        </xdr:cNvPr>
        <xdr:cNvSpPr/>
      </xdr:nvSpPr>
      <xdr:spPr>
        <a:xfrm>
          <a:off x="213827" y="3522308"/>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PDF</a:t>
          </a:r>
          <a:r>
            <a:rPr lang="de-DE" sz="1200" baseline="0"/>
            <a:t> erstellen</a:t>
          </a:r>
          <a:endParaRPr lang="de-DE" sz="1200"/>
        </a:p>
      </xdr:txBody>
    </xdr:sp>
    <xdr:clientData/>
  </xdr:twoCellAnchor>
  <xdr:twoCellAnchor>
    <xdr:from>
      <xdr:col>0</xdr:col>
      <xdr:colOff>213828</xdr:colOff>
      <xdr:row>3</xdr:row>
      <xdr:rowOff>9720</xdr:rowOff>
    </xdr:from>
    <xdr:to>
      <xdr:col>0</xdr:col>
      <xdr:colOff>1823552</xdr:colOff>
      <xdr:row>4</xdr:row>
      <xdr:rowOff>32659</xdr:rowOff>
    </xdr:to>
    <xdr:sp macro="[0]!Button_Start" textlink="">
      <xdr:nvSpPr>
        <xdr:cNvPr id="23" name="Rechteck 22">
          <a:extLst>
            <a:ext uri="{FF2B5EF4-FFF2-40B4-BE49-F238E27FC236}">
              <a16:creationId xmlns:a16="http://schemas.microsoft.com/office/drawing/2014/main" id="{F4237F77-9131-4D85-97B6-4F853593F8E8}"/>
            </a:ext>
          </a:extLst>
        </xdr:cNvPr>
        <xdr:cNvSpPr/>
      </xdr:nvSpPr>
      <xdr:spPr>
        <a:xfrm>
          <a:off x="213828" y="855307"/>
          <a:ext cx="1609724" cy="304801"/>
        </a:xfrm>
        <a:prstGeom prst="rect">
          <a:avLst/>
        </a:prstGeom>
        <a:solidFill>
          <a:schemeClr val="tx2"/>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t>Start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apital.de/wirtschaft-politik/bafin-befuerchtet-bankenpleiten" TargetMode="External"/><Relationship Id="rId1" Type="http://schemas.openxmlformats.org/officeDocument/2006/relationships/hyperlink" Target="https://einlagensicherungsfonds.de/faq/"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63069-5728-4BBE-8DCD-AF212FDB7483}">
  <sheetPr codeName="Tabelle5">
    <pageSetUpPr fitToPage="1"/>
  </sheetPr>
  <dimension ref="A1:AO57"/>
  <sheetViews>
    <sheetView showGridLines="0" showRowColHeaders="0" topLeftCell="A52" workbookViewId="0">
      <selection activeCell="F65" sqref="F65"/>
    </sheetView>
  </sheetViews>
  <sheetFormatPr baseColWidth="10" defaultRowHeight="15" x14ac:dyDescent="0.25"/>
  <cols>
    <col min="1" max="1" width="29.85546875" customWidth="1"/>
    <col min="2" max="2" width="3.7109375" customWidth="1"/>
    <col min="3" max="4" width="30.7109375" customWidth="1"/>
    <col min="5" max="6" width="21.42578125" customWidth="1"/>
    <col min="7" max="7" width="21.42578125" style="3" customWidth="1"/>
    <col min="8" max="8" width="14.5703125" hidden="1" customWidth="1"/>
    <col min="9" max="9" width="3.7109375" customWidth="1"/>
  </cols>
  <sheetData>
    <row r="1" spans="1:41" s="10" customFormat="1" ht="15" customHeight="1" x14ac:dyDescent="0.25">
      <c r="J1" s="47"/>
      <c r="K1" s="47"/>
      <c r="L1" s="47"/>
      <c r="M1" s="47"/>
      <c r="N1" s="47"/>
      <c r="O1" s="47"/>
      <c r="T1" s="11"/>
      <c r="U1" s="11"/>
      <c r="V1" s="11"/>
      <c r="W1" s="11"/>
      <c r="X1" s="11"/>
      <c r="Y1" s="11"/>
      <c r="Z1" s="11"/>
      <c r="AA1" s="11"/>
      <c r="AB1" s="11"/>
      <c r="AC1" s="11"/>
      <c r="AD1" s="11"/>
      <c r="AE1" s="11"/>
      <c r="AF1" s="11"/>
      <c r="AG1" s="11"/>
      <c r="AH1" s="11"/>
      <c r="AI1" s="11"/>
      <c r="AJ1" s="11"/>
      <c r="AK1" s="11"/>
      <c r="AL1" s="11"/>
      <c r="AM1" s="11"/>
      <c r="AN1" s="11"/>
    </row>
    <row r="2" spans="1:41" s="10" customFormat="1" ht="15" customHeight="1" x14ac:dyDescent="0.25">
      <c r="J2" s="47"/>
      <c r="K2" s="47"/>
      <c r="L2" s="47"/>
      <c r="M2" s="47"/>
      <c r="AL2" s="11"/>
      <c r="AM2" s="11"/>
      <c r="AN2" s="11"/>
    </row>
    <row r="3" spans="1:41" s="11" customFormat="1" ht="15" customHeight="1" x14ac:dyDescent="0.25">
      <c r="A3" s="10"/>
      <c r="B3" s="10"/>
      <c r="C3" s="10"/>
      <c r="D3" s="10"/>
      <c r="E3" s="10"/>
      <c r="F3" s="10"/>
      <c r="G3" s="10"/>
      <c r="H3" s="10"/>
      <c r="I3" s="10"/>
      <c r="J3" s="47"/>
      <c r="K3" s="47"/>
      <c r="L3" s="47"/>
      <c r="M3" s="47"/>
      <c r="N3" s="47"/>
      <c r="O3" s="47"/>
      <c r="P3" s="47"/>
      <c r="Q3" s="47"/>
      <c r="R3" s="47"/>
      <c r="S3" s="47"/>
      <c r="T3" s="47"/>
      <c r="U3" s="47"/>
      <c r="V3" s="47"/>
      <c r="W3" s="47"/>
      <c r="X3" s="47"/>
      <c r="Y3" s="47"/>
      <c r="Z3" s="47"/>
      <c r="AA3" s="47"/>
      <c r="AB3" s="47"/>
      <c r="AC3" s="47"/>
      <c r="AD3" s="47"/>
      <c r="AO3" s="10"/>
    </row>
    <row r="4" spans="1:41" s="11" customFormat="1" ht="15" customHeight="1" x14ac:dyDescent="0.25">
      <c r="A4" s="10"/>
      <c r="C4" s="10"/>
      <c r="D4" s="10"/>
      <c r="E4" s="10"/>
      <c r="F4" s="10"/>
      <c r="G4" s="10"/>
      <c r="H4" s="10"/>
      <c r="I4" s="47"/>
      <c r="J4" s="47"/>
      <c r="K4" s="47"/>
      <c r="L4" s="47"/>
      <c r="M4" s="47"/>
      <c r="N4" s="47"/>
      <c r="O4" s="47"/>
      <c r="P4" s="47"/>
      <c r="Q4" s="47"/>
      <c r="R4" s="47"/>
      <c r="S4" s="47"/>
      <c r="T4" s="47"/>
      <c r="U4" s="47"/>
      <c r="V4" s="47"/>
      <c r="W4" s="47"/>
      <c r="X4" s="47"/>
      <c r="Y4" s="47"/>
      <c r="Z4" s="47"/>
      <c r="AA4" s="47"/>
      <c r="AB4" s="47"/>
      <c r="AC4" s="47"/>
      <c r="AD4" s="47"/>
      <c r="AN4" s="10"/>
    </row>
    <row r="5" spans="1:41" ht="15" customHeight="1" x14ac:dyDescent="0.25">
      <c r="G5"/>
    </row>
    <row r="6" spans="1:41" x14ac:dyDescent="0.25">
      <c r="G6"/>
    </row>
    <row r="7" spans="1:41" ht="15" customHeight="1" x14ac:dyDescent="0.25">
      <c r="G7"/>
    </row>
    <row r="8" spans="1:41" x14ac:dyDescent="0.25">
      <c r="G8"/>
    </row>
    <row r="9" spans="1:41" x14ac:dyDescent="0.25">
      <c r="G9"/>
    </row>
    <row r="10" spans="1:41" x14ac:dyDescent="0.25">
      <c r="G10"/>
    </row>
    <row r="11" spans="1:41" x14ac:dyDescent="0.25">
      <c r="G11"/>
    </row>
    <row r="12" spans="1:41" x14ac:dyDescent="0.25">
      <c r="G12"/>
    </row>
    <row r="13" spans="1:41" x14ac:dyDescent="0.25">
      <c r="G13"/>
    </row>
    <row r="14" spans="1:41" x14ac:dyDescent="0.25">
      <c r="G14"/>
    </row>
    <row r="15" spans="1:41" x14ac:dyDescent="0.25">
      <c r="G15"/>
    </row>
    <row r="16" spans="1:41" x14ac:dyDescent="0.25">
      <c r="G16"/>
    </row>
    <row r="17" spans="2:27" x14ac:dyDescent="0.25">
      <c r="G17"/>
    </row>
    <row r="18" spans="2:27" x14ac:dyDescent="0.25">
      <c r="G18"/>
    </row>
    <row r="19" spans="2:27" x14ac:dyDescent="0.25">
      <c r="G19"/>
    </row>
    <row r="20" spans="2:27" x14ac:dyDescent="0.25">
      <c r="G20"/>
    </row>
    <row r="21" spans="2:27" x14ac:dyDescent="0.25">
      <c r="G21"/>
    </row>
    <row r="22" spans="2:27" x14ac:dyDescent="0.25">
      <c r="G22"/>
    </row>
    <row r="23" spans="2:27" x14ac:dyDescent="0.25">
      <c r="B23" s="131" t="s">
        <v>94</v>
      </c>
      <c r="C23" s="131"/>
      <c r="D23" s="131"/>
      <c r="E23" s="131"/>
      <c r="F23" s="131"/>
      <c r="G23" s="131"/>
      <c r="H23" s="131"/>
      <c r="I23" s="131"/>
    </row>
    <row r="24" spans="2:27" x14ac:dyDescent="0.25">
      <c r="B24" s="131"/>
      <c r="C24" s="131"/>
      <c r="D24" s="131"/>
      <c r="E24" s="131"/>
      <c r="F24" s="131"/>
      <c r="G24" s="131"/>
      <c r="H24" s="131"/>
      <c r="I24" s="131"/>
    </row>
    <row r="25" spans="2:27" x14ac:dyDescent="0.25">
      <c r="G25"/>
    </row>
    <row r="26" spans="2:27" x14ac:dyDescent="0.25">
      <c r="G26"/>
    </row>
    <row r="27" spans="2:27" x14ac:dyDescent="0.25">
      <c r="G27"/>
    </row>
    <row r="28" spans="2:27" x14ac:dyDescent="0.25">
      <c r="G28"/>
    </row>
    <row r="29" spans="2:27" x14ac:dyDescent="0.25">
      <c r="G29"/>
    </row>
    <row r="30" spans="2:27" x14ac:dyDescent="0.25">
      <c r="G30"/>
    </row>
    <row r="31" spans="2:27" x14ac:dyDescent="0.25">
      <c r="G31"/>
    </row>
    <row r="32" spans="2:27" ht="15" customHeight="1" x14ac:dyDescent="0.25">
      <c r="D32" s="63" t="s">
        <v>56</v>
      </c>
      <c r="E32" s="63"/>
      <c r="F32" s="63"/>
      <c r="G32" s="63"/>
      <c r="H32" s="63"/>
      <c r="I32" s="63"/>
      <c r="J32" s="63"/>
      <c r="K32" s="63"/>
      <c r="L32" s="63"/>
      <c r="M32" s="63"/>
      <c r="N32" s="63"/>
      <c r="O32" s="63"/>
      <c r="P32" s="63"/>
      <c r="Q32" s="63"/>
      <c r="R32" s="63"/>
      <c r="S32" s="63"/>
      <c r="T32" s="63"/>
      <c r="U32" s="63"/>
      <c r="V32" s="63"/>
      <c r="W32" s="63"/>
      <c r="X32" s="63"/>
      <c r="Y32" s="63"/>
      <c r="Z32" s="63"/>
      <c r="AA32" s="63"/>
    </row>
    <row r="33" spans="7:7" x14ac:dyDescent="0.25">
      <c r="G33"/>
    </row>
    <row r="34" spans="7:7" x14ac:dyDescent="0.25">
      <c r="G34"/>
    </row>
    <row r="35" spans="7:7" x14ac:dyDescent="0.25">
      <c r="G35"/>
    </row>
    <row r="36" spans="7:7" x14ac:dyDescent="0.25">
      <c r="G36"/>
    </row>
    <row r="37" spans="7:7" x14ac:dyDescent="0.25">
      <c r="G37"/>
    </row>
    <row r="38" spans="7:7" x14ac:dyDescent="0.25">
      <c r="G38"/>
    </row>
    <row r="39" spans="7:7" x14ac:dyDescent="0.25">
      <c r="G39"/>
    </row>
    <row r="40" spans="7:7" x14ac:dyDescent="0.25">
      <c r="G40"/>
    </row>
    <row r="51" spans="3:7" ht="26.25" x14ac:dyDescent="0.4">
      <c r="C51" s="132" t="s">
        <v>59</v>
      </c>
      <c r="D51" s="132"/>
      <c r="E51" s="132"/>
      <c r="F51" s="132"/>
      <c r="G51" s="132"/>
    </row>
    <row r="52" spans="3:7" x14ac:dyDescent="0.25">
      <c r="C52" s="133"/>
      <c r="D52" s="133"/>
      <c r="E52" s="133"/>
      <c r="F52" s="133"/>
      <c r="G52" s="133"/>
    </row>
    <row r="53" spans="3:7" s="55" customFormat="1" ht="27.75" customHeight="1" x14ac:dyDescent="0.25">
      <c r="C53" s="129" t="s">
        <v>57</v>
      </c>
      <c r="D53" s="129"/>
      <c r="E53" s="129"/>
      <c r="F53" s="129"/>
      <c r="G53" s="129"/>
    </row>
    <row r="54" spans="3:7" s="55" customFormat="1" ht="27.75" customHeight="1" x14ac:dyDescent="0.25">
      <c r="C54" s="129" t="s">
        <v>58</v>
      </c>
      <c r="D54" s="129"/>
      <c r="E54" s="129"/>
      <c r="F54" s="129"/>
      <c r="G54" s="129"/>
    </row>
    <row r="55" spans="3:7" s="55" customFormat="1" ht="27.75" customHeight="1" x14ac:dyDescent="0.25">
      <c r="C55" s="129" t="s">
        <v>102</v>
      </c>
      <c r="D55" s="129"/>
      <c r="E55" s="129"/>
      <c r="F55" s="129"/>
      <c r="G55" s="129"/>
    </row>
    <row r="56" spans="3:7" s="55" customFormat="1" ht="27.75" customHeight="1" x14ac:dyDescent="0.25">
      <c r="C56" s="129"/>
      <c r="D56" s="129"/>
      <c r="E56" s="129"/>
      <c r="F56" s="129"/>
      <c r="G56" s="129"/>
    </row>
    <row r="57" spans="3:7" s="55" customFormat="1" ht="27.75" customHeight="1" x14ac:dyDescent="0.3">
      <c r="C57" s="130"/>
      <c r="D57" s="130"/>
      <c r="E57" s="130"/>
      <c r="F57" s="130"/>
      <c r="G57" s="130"/>
    </row>
  </sheetData>
  <sheetProtection algorithmName="SHA-512" hashValue="wgF4bJANjz9A7gMncV7lpBnMcQD0uhoqkJe6UNe7qSurZzJRp/9GzjlkDn49whP7T+AB/rTdlm46vY0cSd+ftw==" saltValue="Q0qOziqoxXik2bGpgmDkeg==" spinCount="100000" sheet="1" objects="1" scenarios="1"/>
  <dataConsolidate/>
  <mergeCells count="8">
    <mergeCell ref="C55:G55"/>
    <mergeCell ref="C56:G56"/>
    <mergeCell ref="C57:G57"/>
    <mergeCell ref="B23:I24"/>
    <mergeCell ref="C51:G51"/>
    <mergeCell ref="C52:G52"/>
    <mergeCell ref="C53:G53"/>
    <mergeCell ref="C54:G54"/>
  </mergeCells>
  <printOptions horizontalCentered="1"/>
  <pageMargins left="0.31496062992125984" right="0.31496062992125984" top="0.39370078740157483" bottom="0.39370078740157483" header="0.31496062992125984" footer="0.31496062992125984"/>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20CDE-D2D1-4E42-92D9-DE65FDEA20A4}">
  <sheetPr codeName="Tabelle4">
    <tabColor rgb="FF92D050"/>
    <pageSetUpPr autoPageBreaks="0" fitToPage="1"/>
  </sheetPr>
  <dimension ref="A1:AP70"/>
  <sheetViews>
    <sheetView showGridLines="0" showRowColHeaders="0" tabSelected="1" workbookViewId="0"/>
  </sheetViews>
  <sheetFormatPr baseColWidth="10" defaultRowHeight="15" x14ac:dyDescent="0.25"/>
  <cols>
    <col min="1" max="1" width="11.42578125" style="99"/>
    <col min="2" max="3" width="3.7109375" customWidth="1"/>
    <col min="4" max="5" width="30.7109375" customWidth="1"/>
    <col min="6" max="7" width="21.42578125" customWidth="1"/>
    <col min="8" max="8" width="21.42578125" style="3" customWidth="1"/>
    <col min="9" max="9" width="14.5703125" hidden="1" customWidth="1"/>
    <col min="10" max="11" width="3.7109375" customWidth="1"/>
    <col min="12" max="22" width="11.42578125" style="99"/>
  </cols>
  <sheetData>
    <row r="1" spans="1:42" s="10" customFormat="1" ht="21.75" customHeight="1" x14ac:dyDescent="0.25">
      <c r="A1" s="101"/>
      <c r="C1" s="134" t="s">
        <v>66</v>
      </c>
      <c r="D1" s="134"/>
      <c r="E1" s="134"/>
      <c r="F1" s="134"/>
      <c r="G1" s="134"/>
      <c r="H1" s="134"/>
      <c r="I1" s="134"/>
      <c r="J1" s="134"/>
      <c r="K1" s="47"/>
      <c r="L1" s="100"/>
      <c r="M1" s="100"/>
      <c r="N1" s="100"/>
      <c r="O1" s="100"/>
      <c r="P1" s="100"/>
      <c r="Q1" s="101"/>
      <c r="R1" s="101"/>
      <c r="S1" s="101"/>
      <c r="T1" s="97"/>
      <c r="U1" s="98"/>
      <c r="V1" s="98"/>
      <c r="W1" s="11"/>
      <c r="X1" s="11"/>
      <c r="Y1" s="11"/>
      <c r="Z1" s="11"/>
      <c r="AA1" s="11"/>
      <c r="AB1" s="11"/>
      <c r="AC1" s="11"/>
      <c r="AD1" s="11"/>
      <c r="AE1" s="11"/>
      <c r="AF1" s="11"/>
      <c r="AG1" s="11"/>
      <c r="AH1" s="11"/>
      <c r="AI1" s="11"/>
      <c r="AJ1" s="11"/>
      <c r="AK1" s="11"/>
      <c r="AL1" s="11"/>
      <c r="AM1" s="11"/>
      <c r="AN1" s="11"/>
      <c r="AO1" s="11"/>
    </row>
    <row r="2" spans="1:42" s="10" customFormat="1" ht="34.5" customHeight="1" thickBot="1" x14ac:dyDescent="0.3">
      <c r="A2" s="101"/>
      <c r="C2" s="135"/>
      <c r="D2" s="135"/>
      <c r="E2" s="135"/>
      <c r="F2" s="135"/>
      <c r="G2" s="135"/>
      <c r="H2" s="135"/>
      <c r="I2" s="135"/>
      <c r="J2" s="135"/>
      <c r="K2" s="47"/>
      <c r="L2" s="100"/>
      <c r="M2" s="100"/>
      <c r="N2" s="100"/>
      <c r="O2" s="100"/>
      <c r="P2" s="100"/>
      <c r="Q2" s="100"/>
      <c r="R2" s="100"/>
      <c r="S2" s="100"/>
      <c r="T2" s="47"/>
      <c r="U2" s="47"/>
      <c r="V2" s="47"/>
      <c r="W2" s="47"/>
      <c r="X2" s="47"/>
      <c r="Y2" s="47"/>
      <c r="Z2" s="47"/>
      <c r="AA2" s="47"/>
      <c r="AB2" s="47"/>
      <c r="AC2" s="47"/>
      <c r="AD2" s="47"/>
      <c r="AE2" s="47"/>
      <c r="AF2" s="11"/>
      <c r="AG2" s="11"/>
      <c r="AH2" s="11"/>
      <c r="AI2" s="11"/>
      <c r="AJ2" s="11"/>
      <c r="AK2" s="11"/>
      <c r="AL2" s="11"/>
      <c r="AM2" s="11"/>
      <c r="AN2" s="11"/>
      <c r="AO2" s="11"/>
    </row>
    <row r="3" spans="1:42" s="11" customFormat="1" ht="10.5" customHeight="1" x14ac:dyDescent="0.25">
      <c r="A3" s="103"/>
      <c r="B3" s="10"/>
      <c r="C3" s="10"/>
      <c r="D3" s="10"/>
      <c r="E3" s="10"/>
      <c r="F3" s="10"/>
      <c r="G3" s="10"/>
      <c r="H3" s="10"/>
      <c r="I3" s="10"/>
      <c r="J3" s="10"/>
      <c r="K3" s="47"/>
      <c r="L3" s="100"/>
      <c r="M3" s="100"/>
      <c r="N3" s="100"/>
      <c r="O3" s="100"/>
      <c r="P3" s="100"/>
      <c r="Q3" s="100"/>
      <c r="R3" s="100"/>
      <c r="S3" s="100"/>
      <c r="T3" s="47"/>
      <c r="U3" s="47"/>
      <c r="V3" s="47"/>
      <c r="W3" s="47"/>
      <c r="X3" s="47"/>
      <c r="Y3" s="47"/>
      <c r="Z3" s="47"/>
      <c r="AA3" s="47"/>
      <c r="AB3" s="47"/>
      <c r="AC3" s="47"/>
      <c r="AD3" s="47"/>
      <c r="AE3" s="47"/>
      <c r="AP3" s="10"/>
    </row>
    <row r="4" spans="1:42" s="11" customFormat="1" ht="22.5" customHeight="1" x14ac:dyDescent="0.25">
      <c r="A4" s="103"/>
      <c r="B4" s="10"/>
      <c r="D4" s="10"/>
      <c r="E4" s="10"/>
      <c r="F4" s="10"/>
      <c r="G4" s="10"/>
      <c r="H4" s="10"/>
      <c r="I4" s="10"/>
      <c r="J4" s="47"/>
      <c r="K4" s="47"/>
      <c r="L4" s="100"/>
      <c r="M4" s="100"/>
      <c r="N4" s="100"/>
      <c r="O4" s="100"/>
      <c r="P4" s="100"/>
      <c r="Q4" s="100"/>
      <c r="R4" s="100"/>
      <c r="S4" s="100"/>
      <c r="T4" s="47"/>
      <c r="U4" s="47"/>
      <c r="V4" s="47"/>
      <c r="W4" s="47"/>
      <c r="X4" s="47"/>
      <c r="Y4" s="47"/>
      <c r="Z4" s="47"/>
      <c r="AA4" s="47"/>
      <c r="AB4" s="47"/>
      <c r="AC4" s="47"/>
      <c r="AD4" s="47"/>
      <c r="AE4" s="47"/>
      <c r="AO4" s="10"/>
    </row>
    <row r="5" spans="1:42" ht="21" x14ac:dyDescent="0.35">
      <c r="A5" s="102"/>
      <c r="C5" s="6" t="s">
        <v>53</v>
      </c>
      <c r="D5" s="4"/>
      <c r="E5" s="4"/>
      <c r="F5" s="4"/>
      <c r="G5" s="4"/>
      <c r="H5" s="5"/>
      <c r="I5" s="5"/>
      <c r="J5" s="5"/>
      <c r="L5" s="102"/>
      <c r="M5" s="102"/>
      <c r="N5" s="102"/>
      <c r="O5" s="102"/>
      <c r="P5" s="102"/>
      <c r="Q5" s="102"/>
      <c r="R5" s="102"/>
      <c r="S5" s="102"/>
    </row>
    <row r="6" spans="1:42" x14ac:dyDescent="0.25">
      <c r="A6" s="102"/>
      <c r="L6" s="102"/>
      <c r="M6" s="102"/>
      <c r="N6" s="102"/>
      <c r="O6" s="102"/>
      <c r="P6" s="102"/>
      <c r="Q6" s="102"/>
      <c r="R6" s="102"/>
      <c r="S6" s="102"/>
    </row>
    <row r="7" spans="1:42" ht="15" customHeight="1" x14ac:dyDescent="0.25">
      <c r="A7" s="102"/>
      <c r="C7" s="27"/>
      <c r="D7" s="52"/>
      <c r="E7" s="53"/>
      <c r="F7" s="53"/>
      <c r="G7" s="53"/>
      <c r="H7" s="53"/>
      <c r="I7" s="27"/>
      <c r="J7" s="27"/>
      <c r="L7" s="102"/>
      <c r="M7" s="102"/>
      <c r="N7" s="102"/>
      <c r="O7" s="102"/>
      <c r="P7" s="102"/>
      <c r="Q7" s="102"/>
      <c r="R7" s="102"/>
      <c r="S7" s="102"/>
    </row>
    <row r="8" spans="1:42" x14ac:dyDescent="0.25">
      <c r="A8" s="102"/>
      <c r="C8" s="27"/>
      <c r="D8" s="136" t="s">
        <v>81</v>
      </c>
      <c r="E8" s="136"/>
      <c r="F8" s="136"/>
      <c r="G8" s="136"/>
      <c r="H8" s="136"/>
      <c r="I8" s="27"/>
      <c r="J8" s="27"/>
      <c r="L8" s="102"/>
      <c r="M8" s="102"/>
      <c r="N8" s="102"/>
      <c r="O8" s="102"/>
      <c r="P8" s="102"/>
      <c r="Q8" s="102"/>
      <c r="R8" s="102"/>
      <c r="S8" s="102"/>
    </row>
    <row r="9" spans="1:42" x14ac:dyDescent="0.25">
      <c r="A9" s="102"/>
      <c r="C9" s="27"/>
      <c r="D9" s="136"/>
      <c r="E9" s="136"/>
      <c r="F9" s="136"/>
      <c r="G9" s="136"/>
      <c r="H9" s="136"/>
      <c r="I9" s="27"/>
      <c r="J9" s="27"/>
      <c r="L9" s="102"/>
      <c r="M9" s="102"/>
      <c r="N9" s="102"/>
      <c r="O9" s="102"/>
      <c r="P9" s="102"/>
      <c r="Q9" s="102"/>
      <c r="R9" s="102"/>
      <c r="S9" s="102"/>
    </row>
    <row r="10" spans="1:42" x14ac:dyDescent="0.25">
      <c r="A10" s="102"/>
      <c r="C10" s="27"/>
      <c r="D10" s="136"/>
      <c r="E10" s="136"/>
      <c r="F10" s="136"/>
      <c r="G10" s="136"/>
      <c r="H10" s="136"/>
      <c r="I10" s="27"/>
      <c r="J10" s="27"/>
      <c r="L10" s="102"/>
      <c r="M10" s="102"/>
      <c r="N10" s="102"/>
      <c r="O10" s="102"/>
      <c r="P10" s="102"/>
      <c r="Q10" s="102"/>
      <c r="R10" s="102"/>
      <c r="S10" s="102"/>
    </row>
    <row r="11" spans="1:42" x14ac:dyDescent="0.25">
      <c r="A11" s="102"/>
      <c r="C11" s="27"/>
      <c r="D11" s="136"/>
      <c r="E11" s="136"/>
      <c r="F11" s="136"/>
      <c r="G11" s="136"/>
      <c r="H11" s="136"/>
      <c r="I11" s="27"/>
      <c r="J11" s="27"/>
      <c r="L11" s="102"/>
      <c r="M11" s="102"/>
      <c r="N11" s="102"/>
      <c r="O11" s="102"/>
      <c r="P11" s="102"/>
      <c r="Q11" s="102"/>
      <c r="R11" s="102"/>
      <c r="S11" s="102"/>
    </row>
    <row r="12" spans="1:42" x14ac:dyDescent="0.25">
      <c r="A12" s="102"/>
      <c r="C12" s="27"/>
      <c r="D12" s="136"/>
      <c r="E12" s="136"/>
      <c r="F12" s="136"/>
      <c r="G12" s="136"/>
      <c r="H12" s="136"/>
      <c r="I12" s="27"/>
      <c r="J12" s="27"/>
      <c r="L12" s="102"/>
      <c r="M12" s="102"/>
      <c r="N12" s="102"/>
      <c r="O12" s="102"/>
      <c r="P12" s="102"/>
      <c r="Q12" s="102"/>
      <c r="R12" s="102"/>
      <c r="S12" s="102"/>
    </row>
    <row r="13" spans="1:42" x14ac:dyDescent="0.25">
      <c r="A13" s="102"/>
      <c r="C13" s="27"/>
      <c r="D13" s="136"/>
      <c r="E13" s="136"/>
      <c r="F13" s="136"/>
      <c r="G13" s="136"/>
      <c r="H13" s="136"/>
      <c r="I13" s="27"/>
      <c r="J13" s="27"/>
      <c r="L13" s="102"/>
      <c r="M13" s="102"/>
      <c r="N13" s="102"/>
      <c r="O13" s="102"/>
      <c r="P13" s="102"/>
      <c r="Q13" s="102"/>
      <c r="R13" s="102"/>
      <c r="S13" s="102"/>
    </row>
    <row r="14" spans="1:42" x14ac:dyDescent="0.25">
      <c r="A14" s="102"/>
      <c r="C14" s="27"/>
      <c r="D14" s="136"/>
      <c r="E14" s="136"/>
      <c r="F14" s="136"/>
      <c r="G14" s="136"/>
      <c r="H14" s="136"/>
      <c r="I14" s="27"/>
      <c r="J14" s="27"/>
      <c r="L14" s="102"/>
      <c r="M14" s="102"/>
      <c r="N14" s="102"/>
      <c r="O14" s="102"/>
      <c r="P14" s="102"/>
      <c r="Q14" s="102"/>
      <c r="R14" s="102"/>
      <c r="S14" s="102"/>
    </row>
    <row r="15" spans="1:42" x14ac:dyDescent="0.25">
      <c r="A15" s="102"/>
      <c r="C15" s="27"/>
      <c r="D15" s="136"/>
      <c r="E15" s="136"/>
      <c r="F15" s="136"/>
      <c r="G15" s="136"/>
      <c r="H15" s="136"/>
      <c r="I15" s="27"/>
      <c r="J15" s="27"/>
      <c r="L15" s="102"/>
      <c r="M15" s="102"/>
      <c r="N15" s="102"/>
      <c r="O15" s="102"/>
      <c r="P15" s="102"/>
      <c r="Q15" s="102"/>
      <c r="R15" s="102"/>
      <c r="S15" s="102"/>
    </row>
    <row r="16" spans="1:42" x14ac:dyDescent="0.25">
      <c r="A16" s="102"/>
      <c r="C16" s="27"/>
      <c r="D16" s="136"/>
      <c r="E16" s="136"/>
      <c r="F16" s="136"/>
      <c r="G16" s="136"/>
      <c r="H16" s="136"/>
      <c r="I16" s="27"/>
      <c r="J16" s="27"/>
      <c r="L16" s="102"/>
      <c r="M16" s="102"/>
      <c r="N16" s="102"/>
      <c r="O16" s="102"/>
      <c r="P16" s="102"/>
      <c r="Q16" s="102"/>
      <c r="R16" s="102"/>
      <c r="S16" s="102"/>
    </row>
    <row r="17" spans="1:19" x14ac:dyDescent="0.25">
      <c r="A17" s="102"/>
      <c r="C17" s="27"/>
      <c r="D17" s="136"/>
      <c r="E17" s="136"/>
      <c r="F17" s="136"/>
      <c r="G17" s="136"/>
      <c r="H17" s="136"/>
      <c r="I17" s="27"/>
      <c r="J17" s="27"/>
      <c r="L17" s="102"/>
      <c r="M17" s="102"/>
      <c r="N17" s="102"/>
      <c r="O17" s="102"/>
      <c r="P17" s="102"/>
      <c r="Q17" s="102"/>
      <c r="R17" s="102"/>
      <c r="S17" s="102"/>
    </row>
    <row r="18" spans="1:19" x14ac:dyDescent="0.25">
      <c r="A18" s="102"/>
      <c r="C18" s="27"/>
      <c r="D18" s="136"/>
      <c r="E18" s="136"/>
      <c r="F18" s="136"/>
      <c r="G18" s="136"/>
      <c r="H18" s="136"/>
      <c r="I18" s="27"/>
      <c r="J18" s="27"/>
      <c r="L18" s="102"/>
      <c r="M18" s="102"/>
      <c r="N18" s="102"/>
      <c r="O18" s="102"/>
      <c r="P18" s="102"/>
      <c r="Q18" s="102"/>
      <c r="R18" s="102"/>
      <c r="S18" s="102"/>
    </row>
    <row r="19" spans="1:19" x14ac:dyDescent="0.25">
      <c r="A19" s="102"/>
      <c r="C19" s="27"/>
      <c r="D19" s="53"/>
      <c r="E19" s="53"/>
      <c r="F19" s="53"/>
      <c r="G19" s="53"/>
      <c r="H19" s="53"/>
      <c r="I19" s="27"/>
      <c r="J19" s="27"/>
      <c r="L19" s="102"/>
      <c r="M19" s="102"/>
      <c r="N19" s="102"/>
      <c r="O19" s="102"/>
      <c r="P19" s="102"/>
      <c r="Q19" s="102"/>
      <c r="R19" s="102"/>
      <c r="S19" s="102"/>
    </row>
    <row r="20" spans="1:19" ht="32.25" customHeight="1" x14ac:dyDescent="0.25">
      <c r="A20" s="102"/>
      <c r="L20" s="102"/>
      <c r="M20" s="102"/>
      <c r="N20" s="102"/>
      <c r="O20" s="102"/>
      <c r="P20" s="102"/>
      <c r="Q20" s="102"/>
      <c r="R20" s="102"/>
      <c r="S20" s="102"/>
    </row>
    <row r="21" spans="1:19" ht="21" x14ac:dyDescent="0.35">
      <c r="A21" s="102"/>
      <c r="C21" s="6" t="s">
        <v>55</v>
      </c>
      <c r="D21" s="4"/>
      <c r="E21" s="4"/>
      <c r="F21" s="4"/>
      <c r="G21" s="4"/>
      <c r="H21" s="5"/>
      <c r="I21" s="5"/>
      <c r="J21" s="5"/>
      <c r="L21" s="102"/>
      <c r="M21" s="102"/>
      <c r="N21" s="102"/>
      <c r="O21" s="102"/>
      <c r="P21" s="102"/>
      <c r="Q21" s="102"/>
      <c r="R21" s="102"/>
      <c r="S21" s="102"/>
    </row>
    <row r="22" spans="1:19" x14ac:dyDescent="0.25">
      <c r="A22" s="102"/>
      <c r="L22" s="102"/>
      <c r="M22" s="102"/>
      <c r="N22" s="102"/>
      <c r="O22" s="102"/>
      <c r="P22" s="102"/>
      <c r="Q22" s="102"/>
      <c r="R22" s="102"/>
      <c r="S22" s="102"/>
    </row>
    <row r="23" spans="1:19" x14ac:dyDescent="0.25">
      <c r="A23" s="102"/>
      <c r="C23" s="27"/>
      <c r="D23" s="51"/>
      <c r="E23" s="51"/>
      <c r="F23" s="51"/>
      <c r="G23" s="51"/>
      <c r="H23" s="51"/>
      <c r="J23" s="27"/>
      <c r="L23" s="102"/>
      <c r="M23" s="102"/>
      <c r="N23" s="102"/>
      <c r="O23" s="102"/>
      <c r="P23" s="102"/>
      <c r="Q23" s="102"/>
      <c r="R23" s="102"/>
      <c r="S23" s="102"/>
    </row>
    <row r="24" spans="1:19" x14ac:dyDescent="0.25">
      <c r="A24" s="102"/>
      <c r="C24" s="27"/>
      <c r="D24" s="51"/>
      <c r="E24" s="51"/>
      <c r="F24" s="51"/>
      <c r="G24" s="51"/>
      <c r="H24" s="51"/>
      <c r="J24" s="27"/>
      <c r="L24" s="102"/>
      <c r="M24" s="102"/>
      <c r="N24" s="102"/>
      <c r="O24" s="102"/>
      <c r="P24" s="102"/>
      <c r="Q24" s="102"/>
      <c r="R24" s="102"/>
      <c r="S24" s="102"/>
    </row>
    <row r="25" spans="1:19" x14ac:dyDescent="0.25">
      <c r="A25" s="102"/>
      <c r="C25" s="27"/>
      <c r="D25" s="51"/>
      <c r="E25" s="51"/>
      <c r="F25" s="51"/>
      <c r="G25" s="51"/>
      <c r="H25" s="51"/>
      <c r="J25" s="27"/>
      <c r="L25" s="102"/>
      <c r="M25" s="102"/>
      <c r="N25" s="102"/>
      <c r="O25" s="102"/>
      <c r="P25" s="102"/>
      <c r="Q25" s="102"/>
      <c r="R25" s="102"/>
      <c r="S25" s="102"/>
    </row>
    <row r="26" spans="1:19" x14ac:dyDescent="0.25">
      <c r="A26" s="102"/>
      <c r="C26" s="27"/>
      <c r="D26" s="51"/>
      <c r="E26" s="51"/>
      <c r="F26" s="51"/>
      <c r="G26" s="51"/>
      <c r="H26" s="51"/>
      <c r="J26" s="27"/>
      <c r="L26" s="102"/>
      <c r="M26" s="102"/>
      <c r="N26" s="102"/>
      <c r="O26" s="102"/>
      <c r="P26" s="102"/>
      <c r="Q26" s="102"/>
      <c r="R26" s="102"/>
      <c r="S26" s="102"/>
    </row>
    <row r="27" spans="1:19" x14ac:dyDescent="0.25">
      <c r="A27" s="102"/>
      <c r="C27" s="27"/>
      <c r="D27" s="51"/>
      <c r="E27" s="51"/>
      <c r="F27" s="51"/>
      <c r="G27" s="51"/>
      <c r="H27" s="51"/>
      <c r="J27" s="27"/>
      <c r="L27" s="102"/>
      <c r="M27" s="102"/>
      <c r="N27" s="102"/>
      <c r="O27" s="102"/>
      <c r="P27" s="102"/>
      <c r="Q27" s="102"/>
      <c r="R27" s="102"/>
      <c r="S27" s="102"/>
    </row>
    <row r="28" spans="1:19" x14ac:dyDescent="0.25">
      <c r="A28" s="102"/>
      <c r="C28" s="27"/>
      <c r="D28" s="51"/>
      <c r="E28" s="51"/>
      <c r="F28" s="51"/>
      <c r="G28" s="51"/>
      <c r="H28" s="51"/>
      <c r="J28" s="27"/>
      <c r="L28" s="102"/>
      <c r="M28" s="102"/>
      <c r="N28" s="102"/>
      <c r="O28" s="102"/>
      <c r="P28" s="102"/>
      <c r="Q28" s="102"/>
      <c r="R28" s="102"/>
      <c r="S28" s="102"/>
    </row>
    <row r="29" spans="1:19" x14ac:dyDescent="0.25">
      <c r="A29" s="102"/>
      <c r="C29" s="27"/>
      <c r="D29" s="51"/>
      <c r="E29" s="51"/>
      <c r="F29" s="51"/>
      <c r="G29" s="51"/>
      <c r="H29" s="51"/>
      <c r="J29" s="27"/>
      <c r="L29" s="102"/>
      <c r="M29" s="102"/>
      <c r="N29" s="102"/>
      <c r="O29" s="102"/>
      <c r="P29" s="102"/>
      <c r="Q29" s="102"/>
      <c r="R29" s="102"/>
      <c r="S29" s="102"/>
    </row>
    <row r="30" spans="1:19" ht="32.25" customHeight="1" x14ac:dyDescent="0.25">
      <c r="A30" s="102"/>
      <c r="L30" s="102"/>
      <c r="M30" s="102"/>
      <c r="N30" s="102"/>
      <c r="O30" s="102"/>
      <c r="P30" s="102"/>
      <c r="Q30" s="102"/>
      <c r="R30" s="102"/>
      <c r="S30" s="102"/>
    </row>
    <row r="31" spans="1:19" ht="21" x14ac:dyDescent="0.35">
      <c r="A31" s="102"/>
      <c r="C31" s="6" t="s">
        <v>54</v>
      </c>
      <c r="D31" s="6"/>
      <c r="E31" s="4"/>
      <c r="F31" s="4"/>
      <c r="G31" s="4"/>
      <c r="H31" s="5"/>
      <c r="I31" s="5"/>
      <c r="J31" s="5"/>
      <c r="L31" s="102"/>
      <c r="M31" s="102"/>
      <c r="N31" s="102"/>
      <c r="O31" s="102"/>
      <c r="P31" s="102"/>
      <c r="Q31" s="102"/>
      <c r="R31" s="102"/>
      <c r="S31" s="102"/>
    </row>
    <row r="32" spans="1:19" x14ac:dyDescent="0.25">
      <c r="A32" s="102"/>
      <c r="L32" s="102"/>
      <c r="M32" s="102"/>
      <c r="N32" s="102"/>
      <c r="O32" s="102"/>
      <c r="P32" s="102"/>
      <c r="Q32" s="102"/>
      <c r="R32" s="102"/>
      <c r="S32" s="102"/>
    </row>
    <row r="33" spans="1:19" x14ac:dyDescent="0.25">
      <c r="A33" s="102"/>
      <c r="C33" s="27"/>
      <c r="D33" s="51"/>
      <c r="E33" s="51"/>
      <c r="F33" s="51"/>
      <c r="G33" s="51"/>
      <c r="H33" s="51"/>
      <c r="J33" s="27"/>
      <c r="L33" s="102"/>
      <c r="M33" s="102"/>
      <c r="N33" s="102"/>
      <c r="O33" s="102"/>
      <c r="P33" s="102"/>
      <c r="Q33" s="102"/>
      <c r="R33" s="102"/>
      <c r="S33" s="102"/>
    </row>
    <row r="34" spans="1:19" x14ac:dyDescent="0.25">
      <c r="A34" s="102"/>
      <c r="C34" s="27"/>
      <c r="D34" s="137" t="s">
        <v>93</v>
      </c>
      <c r="E34" s="138"/>
      <c r="F34" s="138"/>
      <c r="G34" s="138"/>
      <c r="H34" s="138"/>
      <c r="J34" s="27"/>
      <c r="L34" s="102"/>
      <c r="M34" s="102"/>
      <c r="N34" s="102"/>
      <c r="O34" s="102"/>
      <c r="P34" s="102"/>
      <c r="Q34" s="102"/>
      <c r="R34" s="102"/>
      <c r="S34" s="102"/>
    </row>
    <row r="35" spans="1:19" x14ac:dyDescent="0.25">
      <c r="A35" s="102"/>
      <c r="C35" s="27"/>
      <c r="D35" s="138"/>
      <c r="E35" s="138"/>
      <c r="F35" s="138"/>
      <c r="G35" s="138"/>
      <c r="H35" s="138"/>
      <c r="J35" s="27"/>
      <c r="L35" s="102"/>
      <c r="M35" s="102"/>
      <c r="N35" s="102"/>
      <c r="O35" s="102"/>
      <c r="P35" s="102"/>
      <c r="Q35" s="102"/>
      <c r="R35" s="102"/>
      <c r="S35" s="102"/>
    </row>
    <row r="36" spans="1:19" x14ac:dyDescent="0.25">
      <c r="A36" s="102"/>
      <c r="C36" s="27"/>
      <c r="D36" s="138"/>
      <c r="E36" s="138"/>
      <c r="F36" s="138"/>
      <c r="G36" s="138"/>
      <c r="H36" s="138"/>
      <c r="J36" s="27"/>
      <c r="L36" s="102"/>
      <c r="M36" s="102"/>
      <c r="N36" s="102"/>
      <c r="O36" s="102"/>
      <c r="P36" s="102"/>
      <c r="Q36" s="102"/>
      <c r="R36" s="102"/>
      <c r="S36" s="102"/>
    </row>
    <row r="37" spans="1:19" x14ac:dyDescent="0.25">
      <c r="A37" s="102"/>
      <c r="C37" s="27"/>
      <c r="D37" s="138"/>
      <c r="E37" s="138"/>
      <c r="F37" s="138"/>
      <c r="G37" s="138"/>
      <c r="H37" s="138"/>
      <c r="J37" s="27"/>
      <c r="L37" s="102"/>
      <c r="M37" s="102"/>
      <c r="N37" s="102"/>
      <c r="O37" s="102"/>
      <c r="P37" s="102"/>
      <c r="Q37" s="102"/>
      <c r="R37" s="102"/>
      <c r="S37" s="102"/>
    </row>
    <row r="38" spans="1:19" x14ac:dyDescent="0.25">
      <c r="A38" s="102"/>
      <c r="C38" s="27"/>
      <c r="D38" s="138"/>
      <c r="E38" s="138"/>
      <c r="F38" s="138"/>
      <c r="G38" s="138"/>
      <c r="H38" s="138"/>
      <c r="J38" s="27"/>
      <c r="L38" s="102"/>
      <c r="M38" s="102"/>
      <c r="N38" s="102"/>
      <c r="O38" s="102"/>
      <c r="P38" s="102"/>
      <c r="Q38" s="102"/>
      <c r="R38" s="102"/>
      <c r="S38" s="102"/>
    </row>
    <row r="39" spans="1:19" x14ac:dyDescent="0.25">
      <c r="A39" s="102"/>
      <c r="C39" s="27"/>
      <c r="D39" s="138"/>
      <c r="E39" s="138"/>
      <c r="F39" s="138"/>
      <c r="G39" s="138"/>
      <c r="H39" s="138"/>
      <c r="J39" s="27"/>
      <c r="L39" s="102"/>
      <c r="M39" s="102"/>
      <c r="N39" s="102"/>
      <c r="O39" s="102"/>
      <c r="P39" s="102"/>
      <c r="Q39" s="102"/>
      <c r="R39" s="102"/>
      <c r="S39" s="102"/>
    </row>
    <row r="40" spans="1:19" x14ac:dyDescent="0.25">
      <c r="A40" s="102"/>
      <c r="C40" s="27"/>
      <c r="D40" s="138"/>
      <c r="E40" s="138"/>
      <c r="F40" s="138"/>
      <c r="G40" s="138"/>
      <c r="H40" s="138"/>
      <c r="J40" s="27"/>
      <c r="L40" s="102"/>
      <c r="M40" s="102"/>
      <c r="N40" s="102"/>
      <c r="O40" s="102"/>
      <c r="P40" s="102"/>
      <c r="Q40" s="102"/>
      <c r="R40" s="102"/>
      <c r="S40" s="102"/>
    </row>
    <row r="41" spans="1:19" x14ac:dyDescent="0.25">
      <c r="A41" s="102"/>
      <c r="C41" s="27"/>
      <c r="D41" s="138"/>
      <c r="E41" s="138"/>
      <c r="F41" s="138"/>
      <c r="G41" s="138"/>
      <c r="H41" s="138"/>
      <c r="J41" s="27"/>
      <c r="L41" s="102"/>
      <c r="M41" s="102"/>
      <c r="N41" s="102"/>
      <c r="O41" s="102"/>
      <c r="P41" s="102"/>
      <c r="Q41" s="102"/>
      <c r="R41" s="102"/>
      <c r="S41" s="102"/>
    </row>
    <row r="42" spans="1:19" x14ac:dyDescent="0.25">
      <c r="A42" s="102"/>
      <c r="C42" s="27"/>
      <c r="D42" s="138"/>
      <c r="E42" s="138"/>
      <c r="F42" s="138"/>
      <c r="G42" s="138"/>
      <c r="H42" s="138"/>
      <c r="J42" s="27"/>
      <c r="L42" s="102"/>
      <c r="M42" s="102"/>
      <c r="N42" s="102"/>
      <c r="O42" s="102"/>
      <c r="P42" s="102"/>
      <c r="Q42" s="102"/>
      <c r="R42" s="102"/>
      <c r="S42" s="102"/>
    </row>
    <row r="43" spans="1:19" x14ac:dyDescent="0.25">
      <c r="A43" s="102"/>
      <c r="C43" s="27"/>
      <c r="D43" s="138"/>
      <c r="E43" s="138"/>
      <c r="F43" s="138"/>
      <c r="G43" s="138"/>
      <c r="H43" s="138"/>
      <c r="J43" s="27"/>
      <c r="L43" s="102"/>
      <c r="M43" s="102"/>
      <c r="N43" s="102"/>
      <c r="O43" s="102"/>
      <c r="P43" s="102"/>
      <c r="Q43" s="102"/>
      <c r="R43" s="102"/>
      <c r="S43" s="102"/>
    </row>
    <row r="44" spans="1:19" x14ac:dyDescent="0.25">
      <c r="A44" s="102"/>
      <c r="C44" s="27"/>
      <c r="D44" s="138"/>
      <c r="E44" s="138"/>
      <c r="F44" s="138"/>
      <c r="G44" s="138"/>
      <c r="H44" s="138"/>
      <c r="J44" s="27"/>
      <c r="L44" s="102"/>
      <c r="M44" s="102"/>
      <c r="N44" s="102"/>
      <c r="O44" s="102"/>
      <c r="P44" s="102"/>
      <c r="Q44" s="102"/>
      <c r="R44" s="102"/>
      <c r="S44" s="102"/>
    </row>
    <row r="45" spans="1:19" x14ac:dyDescent="0.25">
      <c r="A45" s="102"/>
      <c r="C45" s="27"/>
      <c r="D45" s="138"/>
      <c r="E45" s="138"/>
      <c r="F45" s="138"/>
      <c r="G45" s="138"/>
      <c r="H45" s="138"/>
      <c r="J45" s="27"/>
      <c r="L45" s="102"/>
      <c r="M45" s="102"/>
      <c r="N45" s="102"/>
      <c r="O45" s="102"/>
      <c r="P45" s="102"/>
      <c r="Q45" s="102"/>
      <c r="R45" s="102"/>
      <c r="S45" s="102"/>
    </row>
    <row r="46" spans="1:19" x14ac:dyDescent="0.25">
      <c r="A46" s="102"/>
      <c r="C46" s="27"/>
      <c r="D46" s="138"/>
      <c r="E46" s="138"/>
      <c r="F46" s="138"/>
      <c r="G46" s="138"/>
      <c r="H46" s="138"/>
      <c r="J46" s="27"/>
      <c r="L46" s="102"/>
      <c r="M46" s="102"/>
      <c r="N46" s="102"/>
      <c r="O46" s="102"/>
      <c r="P46" s="102"/>
      <c r="Q46" s="102"/>
      <c r="R46" s="102"/>
      <c r="S46" s="102"/>
    </row>
    <row r="47" spans="1:19" x14ac:dyDescent="0.25">
      <c r="A47" s="102"/>
      <c r="C47" s="27"/>
      <c r="D47" s="138"/>
      <c r="E47" s="138"/>
      <c r="F47" s="138"/>
      <c r="G47" s="138"/>
      <c r="H47" s="138"/>
      <c r="J47" s="27"/>
      <c r="L47" s="102"/>
      <c r="M47" s="102"/>
      <c r="N47" s="102"/>
      <c r="O47" s="102"/>
      <c r="P47" s="102"/>
      <c r="Q47" s="102"/>
      <c r="R47" s="102"/>
      <c r="S47" s="102"/>
    </row>
    <row r="48" spans="1:19" x14ac:dyDescent="0.25">
      <c r="A48" s="102"/>
      <c r="C48" s="27"/>
      <c r="D48" s="138"/>
      <c r="E48" s="138"/>
      <c r="F48" s="138"/>
      <c r="G48" s="138"/>
      <c r="H48" s="138"/>
      <c r="J48" s="27"/>
      <c r="L48" s="102"/>
      <c r="M48" s="102"/>
      <c r="N48" s="102"/>
      <c r="O48" s="102"/>
      <c r="P48" s="102"/>
      <c r="Q48" s="102"/>
      <c r="R48" s="102"/>
      <c r="S48" s="102"/>
    </row>
    <row r="49" spans="1:19" x14ac:dyDescent="0.25">
      <c r="A49" s="102"/>
      <c r="C49" s="27"/>
      <c r="D49" s="138"/>
      <c r="E49" s="138"/>
      <c r="F49" s="138"/>
      <c r="G49" s="138"/>
      <c r="H49" s="138"/>
      <c r="J49" s="27"/>
      <c r="L49" s="102"/>
      <c r="M49" s="102"/>
      <c r="N49" s="102"/>
      <c r="O49" s="102"/>
      <c r="P49" s="102"/>
      <c r="Q49" s="102"/>
      <c r="R49" s="102"/>
      <c r="S49" s="102"/>
    </row>
    <row r="50" spans="1:19" x14ac:dyDescent="0.25">
      <c r="A50" s="102"/>
      <c r="C50" s="27"/>
      <c r="D50" s="138"/>
      <c r="E50" s="138"/>
      <c r="F50" s="138"/>
      <c r="G50" s="138"/>
      <c r="H50" s="138"/>
      <c r="J50" s="27"/>
      <c r="L50" s="102"/>
      <c r="M50" s="102"/>
      <c r="N50" s="102"/>
      <c r="O50" s="102"/>
      <c r="P50" s="102"/>
      <c r="Q50" s="102"/>
      <c r="R50" s="102"/>
      <c r="S50" s="102"/>
    </row>
    <row r="51" spans="1:19" x14ac:dyDescent="0.25">
      <c r="A51" s="102"/>
      <c r="C51" s="27"/>
      <c r="D51" s="138"/>
      <c r="E51" s="138"/>
      <c r="F51" s="138"/>
      <c r="G51" s="138"/>
      <c r="H51" s="138"/>
      <c r="J51" s="27"/>
      <c r="L51" s="102"/>
      <c r="M51" s="102"/>
      <c r="N51" s="102"/>
      <c r="O51" s="102"/>
      <c r="P51" s="102"/>
      <c r="Q51" s="102"/>
      <c r="R51" s="102"/>
      <c r="S51" s="102"/>
    </row>
    <row r="52" spans="1:19" x14ac:dyDescent="0.25">
      <c r="A52" s="102"/>
      <c r="C52" s="27"/>
      <c r="D52" s="138"/>
      <c r="E52" s="138"/>
      <c r="F52" s="138"/>
      <c r="G52" s="138"/>
      <c r="H52" s="138"/>
      <c r="J52" s="27"/>
      <c r="L52" s="102"/>
      <c r="M52" s="102"/>
      <c r="N52" s="102"/>
      <c r="O52" s="102"/>
      <c r="P52" s="102"/>
      <c r="Q52" s="102"/>
      <c r="R52" s="102"/>
      <c r="S52" s="102"/>
    </row>
    <row r="53" spans="1:19" x14ac:dyDescent="0.25">
      <c r="A53" s="102"/>
      <c r="C53" s="27"/>
      <c r="D53" s="138"/>
      <c r="E53" s="138"/>
      <c r="F53" s="138"/>
      <c r="G53" s="138"/>
      <c r="H53" s="138"/>
      <c r="J53" s="27"/>
      <c r="L53" s="102"/>
      <c r="M53" s="102"/>
      <c r="N53" s="102"/>
      <c r="O53" s="102"/>
      <c r="P53" s="102"/>
      <c r="Q53" s="102"/>
      <c r="R53" s="102"/>
      <c r="S53" s="102"/>
    </row>
    <row r="54" spans="1:19" x14ac:dyDescent="0.25">
      <c r="A54" s="102"/>
      <c r="C54" s="27"/>
      <c r="D54" s="138"/>
      <c r="E54" s="138"/>
      <c r="F54" s="138"/>
      <c r="G54" s="138"/>
      <c r="H54" s="138"/>
      <c r="J54" s="27"/>
      <c r="L54" s="102"/>
      <c r="M54" s="102"/>
      <c r="N54" s="102"/>
      <c r="O54" s="102"/>
      <c r="P54" s="102"/>
      <c r="Q54" s="102"/>
      <c r="R54" s="102"/>
      <c r="S54" s="102"/>
    </row>
    <row r="55" spans="1:19" x14ac:dyDescent="0.25">
      <c r="A55" s="102"/>
      <c r="C55" s="27"/>
      <c r="D55" s="138"/>
      <c r="E55" s="138"/>
      <c r="F55" s="138"/>
      <c r="G55" s="138"/>
      <c r="H55" s="138"/>
      <c r="J55" s="27"/>
      <c r="L55" s="102"/>
      <c r="M55" s="102"/>
      <c r="N55" s="102"/>
      <c r="O55" s="102"/>
      <c r="P55" s="102"/>
      <c r="Q55" s="102"/>
      <c r="R55" s="102"/>
      <c r="S55" s="102"/>
    </row>
    <row r="56" spans="1:19" x14ac:dyDescent="0.25">
      <c r="A56" s="102"/>
      <c r="C56" s="27"/>
      <c r="D56" s="138"/>
      <c r="E56" s="138"/>
      <c r="F56" s="138"/>
      <c r="G56" s="138"/>
      <c r="H56" s="138"/>
      <c r="J56" s="27"/>
      <c r="L56" s="102"/>
      <c r="M56" s="102"/>
      <c r="N56" s="102"/>
      <c r="O56" s="102"/>
      <c r="P56" s="102"/>
      <c r="Q56" s="102"/>
      <c r="R56" s="102"/>
      <c r="S56" s="102"/>
    </row>
    <row r="57" spans="1:19" x14ac:dyDescent="0.25">
      <c r="A57" s="102"/>
      <c r="C57" s="27"/>
      <c r="D57" s="138"/>
      <c r="E57" s="138"/>
      <c r="F57" s="138"/>
      <c r="G57" s="138"/>
      <c r="H57" s="138"/>
      <c r="J57" s="27"/>
      <c r="L57" s="102"/>
      <c r="M57" s="102"/>
      <c r="N57" s="102"/>
      <c r="O57" s="102"/>
      <c r="P57" s="102"/>
      <c r="Q57" s="102"/>
      <c r="R57" s="102"/>
      <c r="S57" s="102"/>
    </row>
    <row r="58" spans="1:19" x14ac:dyDescent="0.25">
      <c r="A58" s="102"/>
      <c r="C58" s="27"/>
      <c r="D58" s="138"/>
      <c r="E58" s="138"/>
      <c r="F58" s="138"/>
      <c r="G58" s="138"/>
      <c r="H58" s="138"/>
      <c r="J58" s="27"/>
      <c r="L58" s="102"/>
      <c r="M58" s="102"/>
      <c r="N58" s="102"/>
      <c r="O58" s="102"/>
      <c r="P58" s="102"/>
      <c r="Q58" s="102"/>
      <c r="R58" s="102"/>
      <c r="S58" s="102"/>
    </row>
    <row r="59" spans="1:19" x14ac:dyDescent="0.25">
      <c r="A59" s="102"/>
      <c r="C59" s="27"/>
      <c r="D59" s="138"/>
      <c r="E59" s="138"/>
      <c r="F59" s="138"/>
      <c r="G59" s="138"/>
      <c r="H59" s="138"/>
      <c r="J59" s="27"/>
      <c r="L59" s="102"/>
      <c r="M59" s="102"/>
      <c r="N59" s="102"/>
      <c r="O59" s="102"/>
      <c r="P59" s="102"/>
      <c r="Q59" s="102"/>
      <c r="R59" s="102"/>
      <c r="S59" s="102"/>
    </row>
    <row r="60" spans="1:19" x14ac:dyDescent="0.25">
      <c r="A60" s="102"/>
      <c r="C60" s="27"/>
      <c r="D60" s="138"/>
      <c r="E60" s="138"/>
      <c r="F60" s="138"/>
      <c r="G60" s="138"/>
      <c r="H60" s="138"/>
      <c r="J60" s="27"/>
      <c r="L60" s="102"/>
      <c r="M60" s="102"/>
      <c r="N60" s="102"/>
      <c r="O60" s="102"/>
      <c r="P60" s="102"/>
      <c r="Q60" s="102"/>
      <c r="R60" s="102"/>
      <c r="S60" s="102"/>
    </row>
    <row r="61" spans="1:19" x14ac:dyDescent="0.25">
      <c r="A61" s="102"/>
      <c r="C61" s="27"/>
      <c r="D61" s="138"/>
      <c r="E61" s="138"/>
      <c r="F61" s="138"/>
      <c r="G61" s="138"/>
      <c r="H61" s="138"/>
      <c r="J61" s="27"/>
      <c r="L61" s="102"/>
      <c r="M61" s="102"/>
      <c r="N61" s="102"/>
      <c r="O61" s="102"/>
      <c r="P61" s="102"/>
      <c r="Q61" s="102"/>
      <c r="R61" s="102"/>
      <c r="S61" s="102"/>
    </row>
    <row r="62" spans="1:19" x14ac:dyDescent="0.25">
      <c r="A62" s="102"/>
      <c r="C62" s="27"/>
      <c r="D62" s="138"/>
      <c r="E62" s="138"/>
      <c r="F62" s="138"/>
      <c r="G62" s="138"/>
      <c r="H62" s="138"/>
      <c r="J62" s="27"/>
      <c r="L62" s="102"/>
      <c r="M62" s="102"/>
      <c r="N62" s="102"/>
      <c r="O62" s="102"/>
      <c r="P62" s="102"/>
      <c r="Q62" s="102"/>
      <c r="R62" s="102"/>
      <c r="S62" s="102"/>
    </row>
    <row r="63" spans="1:19" x14ac:dyDescent="0.25">
      <c r="A63" s="102"/>
      <c r="C63" s="27"/>
      <c r="D63" s="138"/>
      <c r="E63" s="138"/>
      <c r="F63" s="138"/>
      <c r="G63" s="138"/>
      <c r="H63" s="138"/>
      <c r="J63" s="27"/>
      <c r="L63" s="102"/>
      <c r="M63" s="102"/>
      <c r="N63" s="102"/>
      <c r="O63" s="102"/>
      <c r="P63" s="102"/>
      <c r="Q63" s="102"/>
      <c r="R63" s="102"/>
      <c r="S63" s="102"/>
    </row>
    <row r="64" spans="1:19" x14ac:dyDescent="0.25">
      <c r="A64" s="102"/>
      <c r="C64" s="27"/>
      <c r="D64" s="138"/>
      <c r="E64" s="138"/>
      <c r="F64" s="138"/>
      <c r="G64" s="138"/>
      <c r="H64" s="138"/>
      <c r="J64" s="27"/>
      <c r="L64" s="102"/>
      <c r="M64" s="102"/>
      <c r="N64" s="102"/>
      <c r="O64" s="102"/>
      <c r="P64" s="102"/>
      <c r="Q64" s="102"/>
      <c r="R64" s="102"/>
      <c r="S64" s="102"/>
    </row>
    <row r="65" spans="1:19" x14ac:dyDescent="0.25">
      <c r="A65" s="102"/>
      <c r="C65" s="27"/>
      <c r="D65" s="138"/>
      <c r="E65" s="138"/>
      <c r="F65" s="138"/>
      <c r="G65" s="138"/>
      <c r="H65" s="138"/>
      <c r="J65" s="27"/>
      <c r="L65" s="102"/>
      <c r="M65" s="102"/>
      <c r="N65" s="102"/>
      <c r="O65" s="102"/>
      <c r="P65" s="102"/>
      <c r="Q65" s="102"/>
      <c r="R65" s="102"/>
      <c r="S65" s="102"/>
    </row>
    <row r="66" spans="1:19" x14ac:dyDescent="0.25">
      <c r="A66" s="102"/>
      <c r="C66" s="27"/>
      <c r="D66" s="138"/>
      <c r="E66" s="138"/>
      <c r="F66" s="138"/>
      <c r="G66" s="138"/>
      <c r="H66" s="138"/>
      <c r="J66" s="27"/>
      <c r="L66" s="102"/>
      <c r="M66" s="102"/>
      <c r="N66" s="102"/>
      <c r="O66" s="102"/>
      <c r="P66" s="102"/>
      <c r="Q66" s="102"/>
      <c r="R66" s="102"/>
      <c r="S66" s="102"/>
    </row>
    <row r="67" spans="1:19" x14ac:dyDescent="0.25">
      <c r="A67" s="102"/>
      <c r="C67" s="27"/>
      <c r="D67" s="138"/>
      <c r="E67" s="138"/>
      <c r="F67" s="138"/>
      <c r="G67" s="138"/>
      <c r="H67" s="138"/>
      <c r="J67" s="27"/>
      <c r="L67" s="102"/>
      <c r="M67" s="102"/>
      <c r="N67" s="102"/>
      <c r="O67" s="102"/>
      <c r="P67" s="102"/>
      <c r="Q67" s="102"/>
      <c r="R67" s="102"/>
      <c r="S67" s="102"/>
    </row>
    <row r="68" spans="1:19" x14ac:dyDescent="0.25">
      <c r="A68" s="102"/>
      <c r="C68" s="27"/>
      <c r="D68" s="138"/>
      <c r="E68" s="138"/>
      <c r="F68" s="138"/>
      <c r="G68" s="138"/>
      <c r="H68" s="138"/>
      <c r="J68" s="27"/>
      <c r="L68" s="102"/>
      <c r="M68" s="102"/>
      <c r="N68" s="102"/>
      <c r="O68" s="102"/>
      <c r="P68" s="102"/>
      <c r="Q68" s="102"/>
      <c r="R68" s="102"/>
      <c r="S68" s="102"/>
    </row>
    <row r="69" spans="1:19" x14ac:dyDescent="0.25">
      <c r="A69" s="102"/>
      <c r="C69" s="27"/>
      <c r="D69" s="138"/>
      <c r="E69" s="138"/>
      <c r="F69" s="138"/>
      <c r="G69" s="138"/>
      <c r="H69" s="138"/>
      <c r="J69" s="27"/>
      <c r="L69" s="102"/>
      <c r="M69" s="102"/>
      <c r="N69" s="102"/>
      <c r="O69" s="102"/>
      <c r="P69" s="102"/>
      <c r="Q69" s="102"/>
      <c r="R69" s="102"/>
      <c r="S69" s="102"/>
    </row>
    <row r="70" spans="1:19" x14ac:dyDescent="0.25">
      <c r="A70" s="102"/>
      <c r="C70" s="27"/>
      <c r="D70" s="51"/>
      <c r="E70" s="51"/>
      <c r="F70" s="51"/>
      <c r="G70" s="51"/>
      <c r="H70" s="51"/>
      <c r="J70" s="27"/>
      <c r="L70" s="102"/>
      <c r="M70" s="102"/>
      <c r="N70" s="102"/>
      <c r="O70" s="102"/>
      <c r="P70" s="102"/>
      <c r="Q70" s="102"/>
      <c r="R70" s="102"/>
      <c r="S70" s="102"/>
    </row>
  </sheetData>
  <sheetProtection algorithmName="SHA-512" hashValue="iScCuI8clrpDUN9q2g1hs3BAFmUuWjyrrIsgBVoshzl3VRhGER/US490T+KVvUly0FP2DX7X/vqE/CC3mjW/nw==" saltValue="+S5HuUdnfa44X63pOLAKWA==" spinCount="100000" sheet="1" objects="1" scenarios="1"/>
  <dataConsolidate/>
  <mergeCells count="3">
    <mergeCell ref="C1:J2"/>
    <mergeCell ref="D8:H18"/>
    <mergeCell ref="D34:H69"/>
  </mergeCells>
  <pageMargins left="0.31496062992125984" right="0.31496062992125984" top="0.39370078740157483" bottom="0.39370078740157483" header="0.31496062992125984" footer="0.31496062992125984"/>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73DBD-2395-46CD-85F7-D9D4CE7D123C}">
  <sheetPr codeName="Tabelle1">
    <tabColor rgb="FFFFC000"/>
    <pageSetUpPr autoPageBreaks="0" fitToPage="1"/>
  </sheetPr>
  <dimension ref="A1:AO72"/>
  <sheetViews>
    <sheetView showGridLines="0" showRowColHeaders="0" workbookViewId="0">
      <selection activeCell="L6" sqref="L6"/>
    </sheetView>
  </sheetViews>
  <sheetFormatPr baseColWidth="10" defaultRowHeight="15" x14ac:dyDescent="0.25"/>
  <cols>
    <col min="1" max="1" width="10.7109375" style="69" customWidth="1"/>
    <col min="2" max="2" width="20.7109375" style="69" customWidth="1"/>
    <col min="3" max="3" width="3.7109375" style="69" customWidth="1"/>
    <col min="4" max="5" width="42.7109375" style="69" customWidth="1"/>
    <col min="6" max="6" width="20.85546875" style="77" customWidth="1"/>
    <col min="7" max="7" width="20.85546875" style="96" customWidth="1"/>
    <col min="8" max="8" width="20.85546875" style="96" hidden="1" customWidth="1"/>
    <col min="9" max="9" width="14.5703125" style="69" hidden="1" customWidth="1"/>
    <col min="10" max="10" width="3.7109375" style="69" customWidth="1"/>
    <col min="11" max="16384" width="11.42578125" style="69"/>
  </cols>
  <sheetData>
    <row r="1" spans="1:41" s="66" customFormat="1" ht="21.75" customHeight="1" x14ac:dyDescent="0.25">
      <c r="C1" s="139" t="s">
        <v>66</v>
      </c>
      <c r="D1" s="139"/>
      <c r="E1" s="139"/>
      <c r="F1" s="139"/>
      <c r="G1" s="139"/>
      <c r="H1" s="139"/>
      <c r="I1" s="139"/>
      <c r="J1" s="139"/>
      <c r="K1" s="67"/>
      <c r="L1" s="67"/>
      <c r="M1" s="67"/>
      <c r="N1" s="67"/>
      <c r="O1" s="67"/>
      <c r="P1" s="67"/>
      <c r="Q1" s="67"/>
      <c r="R1" s="67"/>
      <c r="S1" s="67"/>
      <c r="T1" s="67"/>
      <c r="U1" s="67"/>
      <c r="V1" s="67"/>
      <c r="W1" s="67"/>
      <c r="X1" s="67"/>
      <c r="Y1" s="67"/>
      <c r="Z1" s="67"/>
      <c r="AA1" s="67"/>
      <c r="AB1" s="68"/>
      <c r="AC1" s="68"/>
      <c r="AD1" s="68"/>
      <c r="AE1" s="68"/>
      <c r="AF1" s="68"/>
      <c r="AG1" s="68"/>
      <c r="AH1" s="68"/>
      <c r="AI1" s="68"/>
      <c r="AJ1" s="68"/>
      <c r="AK1" s="68"/>
      <c r="AL1" s="68"/>
      <c r="AM1" s="68"/>
      <c r="AN1" s="68"/>
    </row>
    <row r="2" spans="1:41" s="66" customFormat="1" ht="34.5" customHeight="1" thickBot="1" x14ac:dyDescent="0.3">
      <c r="C2" s="140"/>
      <c r="D2" s="140"/>
      <c r="E2" s="140"/>
      <c r="F2" s="140"/>
      <c r="G2" s="140"/>
      <c r="H2" s="140"/>
      <c r="I2" s="140"/>
      <c r="J2" s="140"/>
      <c r="K2" s="67"/>
      <c r="L2" s="67"/>
      <c r="M2" s="67"/>
      <c r="N2" s="67"/>
      <c r="O2" s="67"/>
      <c r="P2" s="67"/>
      <c r="Q2" s="67"/>
      <c r="R2" s="67"/>
      <c r="S2" s="67"/>
      <c r="T2" s="67"/>
      <c r="U2" s="67"/>
      <c r="V2" s="67"/>
      <c r="W2" s="67"/>
      <c r="X2" s="67"/>
      <c r="Y2" s="67"/>
      <c r="Z2" s="67"/>
      <c r="AA2" s="67"/>
      <c r="AB2" s="68"/>
      <c r="AC2" s="68"/>
      <c r="AD2" s="68"/>
      <c r="AE2" s="68"/>
      <c r="AF2" s="68"/>
      <c r="AG2" s="68"/>
      <c r="AH2" s="68"/>
      <c r="AI2" s="68"/>
      <c r="AJ2" s="68"/>
      <c r="AK2" s="68"/>
      <c r="AL2" s="68"/>
      <c r="AM2" s="68"/>
      <c r="AN2" s="68"/>
    </row>
    <row r="3" spans="1:41" s="68" customFormat="1" ht="10.5" customHeight="1" x14ac:dyDescent="0.25">
      <c r="A3" s="66"/>
      <c r="D3" s="66"/>
      <c r="E3" s="66"/>
      <c r="F3" s="66"/>
      <c r="G3" s="66"/>
      <c r="H3" s="66"/>
      <c r="I3" s="66"/>
      <c r="J3" s="67"/>
      <c r="K3" s="67"/>
      <c r="L3" s="67"/>
      <c r="M3" s="67"/>
      <c r="N3" s="67"/>
      <c r="O3" s="67"/>
      <c r="P3" s="67"/>
      <c r="Q3" s="67"/>
      <c r="R3" s="67"/>
      <c r="S3" s="67"/>
      <c r="T3" s="67"/>
      <c r="U3" s="67"/>
      <c r="V3" s="67"/>
      <c r="W3" s="67"/>
      <c r="X3" s="67"/>
      <c r="Y3" s="67"/>
      <c r="Z3" s="67"/>
      <c r="AA3" s="67"/>
      <c r="AO3" s="66"/>
    </row>
    <row r="4" spans="1:41" s="68" customFormat="1" ht="22.5" customHeight="1" x14ac:dyDescent="0.25">
      <c r="A4" s="66"/>
      <c r="D4" s="66"/>
      <c r="E4" s="66"/>
      <c r="F4" s="66"/>
      <c r="G4" s="66"/>
      <c r="H4" s="66"/>
      <c r="I4" s="66"/>
      <c r="J4" s="67"/>
      <c r="K4" s="67"/>
      <c r="Q4" s="67"/>
      <c r="R4" s="67"/>
      <c r="S4" s="67"/>
      <c r="T4" s="67"/>
      <c r="U4" s="67"/>
      <c r="V4" s="67"/>
      <c r="W4" s="67"/>
      <c r="X4" s="67"/>
      <c r="Y4" s="67"/>
      <c r="Z4" s="67"/>
      <c r="AA4" s="67"/>
      <c r="AO4" s="66"/>
    </row>
    <row r="5" spans="1:41" ht="21" x14ac:dyDescent="0.35">
      <c r="C5" s="70" t="s">
        <v>28</v>
      </c>
      <c r="D5" s="70"/>
      <c r="E5" s="71"/>
      <c r="F5" s="72"/>
      <c r="G5" s="73"/>
      <c r="H5" s="73"/>
      <c r="I5" s="73"/>
      <c r="J5" s="73"/>
    </row>
    <row r="7" spans="1:41" x14ac:dyDescent="0.25">
      <c r="C7" s="74"/>
      <c r="D7" s="74"/>
      <c r="E7" s="74"/>
      <c r="F7" s="75"/>
      <c r="G7" s="76"/>
      <c r="H7" s="76"/>
      <c r="I7" s="74"/>
      <c r="J7" s="74"/>
    </row>
    <row r="8" spans="1:41" x14ac:dyDescent="0.25">
      <c r="C8" s="74"/>
      <c r="D8" s="141" t="s">
        <v>82</v>
      </c>
      <c r="E8" s="141"/>
      <c r="F8" s="141"/>
      <c r="G8" s="141"/>
      <c r="H8" s="111"/>
      <c r="I8" s="74"/>
      <c r="J8" s="74"/>
    </row>
    <row r="9" spans="1:41" x14ac:dyDescent="0.25">
      <c r="C9" s="74"/>
      <c r="D9" s="141"/>
      <c r="E9" s="141"/>
      <c r="F9" s="141"/>
      <c r="G9" s="141"/>
      <c r="H9" s="111"/>
      <c r="I9" s="74"/>
      <c r="J9" s="74"/>
    </row>
    <row r="10" spans="1:41" x14ac:dyDescent="0.25">
      <c r="C10" s="74"/>
      <c r="D10" s="141"/>
      <c r="E10" s="141"/>
      <c r="F10" s="141"/>
      <c r="G10" s="141"/>
      <c r="H10" s="111"/>
      <c r="I10" s="74"/>
      <c r="J10" s="74"/>
    </row>
    <row r="11" spans="1:41" x14ac:dyDescent="0.25">
      <c r="C11" s="74"/>
      <c r="D11" s="141"/>
      <c r="E11" s="141"/>
      <c r="F11" s="141"/>
      <c r="G11" s="141"/>
      <c r="H11" s="111"/>
      <c r="I11" s="74"/>
      <c r="J11" s="74"/>
    </row>
    <row r="12" spans="1:41" x14ac:dyDescent="0.25">
      <c r="C12" s="74"/>
      <c r="D12" s="141"/>
      <c r="E12" s="141"/>
      <c r="F12" s="141"/>
      <c r="G12" s="141"/>
      <c r="H12" s="111"/>
      <c r="I12" s="74"/>
      <c r="J12" s="74"/>
    </row>
    <row r="13" spans="1:41" x14ac:dyDescent="0.25">
      <c r="C13" s="74"/>
      <c r="D13" s="74"/>
      <c r="E13" s="74"/>
      <c r="F13" s="75"/>
      <c r="G13" s="76"/>
      <c r="H13" s="76"/>
      <c r="I13" s="74"/>
      <c r="J13" s="74"/>
    </row>
    <row r="14" spans="1:41" x14ac:dyDescent="0.25">
      <c r="G14" s="69"/>
      <c r="H14" s="69"/>
    </row>
    <row r="15" spans="1:41" s="78" customFormat="1" x14ac:dyDescent="0.25">
      <c r="C15" s="79"/>
      <c r="D15" s="79"/>
      <c r="E15" s="79"/>
      <c r="F15" s="75"/>
      <c r="G15" s="80"/>
      <c r="H15" s="80"/>
      <c r="I15" s="79"/>
      <c r="J15" s="79"/>
    </row>
    <row r="16" spans="1:41" s="78" customFormat="1" x14ac:dyDescent="0.25">
      <c r="C16" s="79"/>
      <c r="D16" s="81" t="s">
        <v>91</v>
      </c>
      <c r="E16" s="81" t="s">
        <v>0</v>
      </c>
      <c r="F16" s="82" t="s">
        <v>1</v>
      </c>
      <c r="G16" s="83" t="s">
        <v>2</v>
      </c>
      <c r="H16" s="83" t="s">
        <v>101</v>
      </c>
      <c r="I16" s="83" t="s">
        <v>35</v>
      </c>
      <c r="J16" s="79"/>
    </row>
    <row r="17" spans="3:10" s="78" customFormat="1" hidden="1" x14ac:dyDescent="0.25">
      <c r="C17" s="79"/>
      <c r="D17" s="84"/>
      <c r="E17" s="84"/>
      <c r="F17" s="85"/>
      <c r="G17" s="86"/>
      <c r="H17" s="86"/>
      <c r="I17" s="86"/>
      <c r="J17" s="79"/>
    </row>
    <row r="18" spans="3:10" s="78" customFormat="1" x14ac:dyDescent="0.25">
      <c r="C18" s="79"/>
      <c r="D18" s="56"/>
      <c r="E18" s="56"/>
      <c r="F18" s="62"/>
      <c r="G18" s="57"/>
      <c r="H18" s="57">
        <f>IF(OR(E18="Kredite-Konsum",E18="Kredite-Immobilien"),ABS(G18)*-1,ABS(G18))</f>
        <v>0</v>
      </c>
      <c r="I18" s="89">
        <f>ABS(G18)</f>
        <v>0</v>
      </c>
      <c r="J18" s="79"/>
    </row>
    <row r="19" spans="3:10" s="78" customFormat="1" x14ac:dyDescent="0.25">
      <c r="C19" s="79"/>
      <c r="D19" s="56"/>
      <c r="E19" s="56"/>
      <c r="F19" s="62"/>
      <c r="G19" s="57"/>
      <c r="H19" s="57">
        <f t="shared" ref="H19:H67" si="0">IF(OR(E19="Kredite-Konsum",E19="Kredite-Immobilien"),ABS(G19)*-1,ABS(G19))</f>
        <v>0</v>
      </c>
      <c r="I19" s="89">
        <f t="shared" ref="I19:I67" si="1">ABS(G19)</f>
        <v>0</v>
      </c>
      <c r="J19" s="79"/>
    </row>
    <row r="20" spans="3:10" s="78" customFormat="1" x14ac:dyDescent="0.25">
      <c r="C20" s="79"/>
      <c r="D20" s="56"/>
      <c r="E20" s="56"/>
      <c r="F20" s="62"/>
      <c r="G20" s="57"/>
      <c r="H20" s="57">
        <f t="shared" si="0"/>
        <v>0</v>
      </c>
      <c r="I20" s="89">
        <f t="shared" si="1"/>
        <v>0</v>
      </c>
      <c r="J20" s="79"/>
    </row>
    <row r="21" spans="3:10" s="78" customFormat="1" x14ac:dyDescent="0.25">
      <c r="C21" s="79"/>
      <c r="D21" s="56"/>
      <c r="E21" s="56"/>
      <c r="F21" s="62"/>
      <c r="G21" s="57"/>
      <c r="H21" s="57">
        <f t="shared" si="0"/>
        <v>0</v>
      </c>
      <c r="I21" s="89">
        <f t="shared" si="1"/>
        <v>0</v>
      </c>
      <c r="J21" s="79"/>
    </row>
    <row r="22" spans="3:10" s="78" customFormat="1" x14ac:dyDescent="0.25">
      <c r="C22" s="79"/>
      <c r="D22" s="56"/>
      <c r="E22" s="56"/>
      <c r="F22" s="62"/>
      <c r="G22" s="57"/>
      <c r="H22" s="57">
        <f t="shared" si="0"/>
        <v>0</v>
      </c>
      <c r="I22" s="89">
        <f t="shared" si="1"/>
        <v>0</v>
      </c>
      <c r="J22" s="79"/>
    </row>
    <row r="23" spans="3:10" s="78" customFormat="1" x14ac:dyDescent="0.25">
      <c r="C23" s="79"/>
      <c r="D23" s="56"/>
      <c r="E23" s="56"/>
      <c r="F23" s="62"/>
      <c r="G23" s="57"/>
      <c r="H23" s="57">
        <f t="shared" si="0"/>
        <v>0</v>
      </c>
      <c r="I23" s="89">
        <f t="shared" si="1"/>
        <v>0</v>
      </c>
      <c r="J23" s="79"/>
    </row>
    <row r="24" spans="3:10" s="78" customFormat="1" x14ac:dyDescent="0.25">
      <c r="C24" s="79"/>
      <c r="D24" s="56"/>
      <c r="E24" s="56"/>
      <c r="F24" s="62"/>
      <c r="G24" s="57"/>
      <c r="H24" s="57">
        <f t="shared" si="0"/>
        <v>0</v>
      </c>
      <c r="I24" s="89">
        <f t="shared" si="1"/>
        <v>0</v>
      </c>
      <c r="J24" s="79"/>
    </row>
    <row r="25" spans="3:10" s="78" customFormat="1" x14ac:dyDescent="0.25">
      <c r="C25" s="79"/>
      <c r="D25" s="56"/>
      <c r="E25" s="56"/>
      <c r="F25" s="62"/>
      <c r="G25" s="57"/>
      <c r="H25" s="57">
        <f t="shared" si="0"/>
        <v>0</v>
      </c>
      <c r="I25" s="89">
        <f t="shared" si="1"/>
        <v>0</v>
      </c>
      <c r="J25" s="79"/>
    </row>
    <row r="26" spans="3:10" s="78" customFormat="1" x14ac:dyDescent="0.25">
      <c r="C26" s="79"/>
      <c r="D26" s="56"/>
      <c r="E26" s="56"/>
      <c r="F26" s="62"/>
      <c r="G26" s="57"/>
      <c r="H26" s="57">
        <f t="shared" si="0"/>
        <v>0</v>
      </c>
      <c r="I26" s="89">
        <f t="shared" si="1"/>
        <v>0</v>
      </c>
      <c r="J26" s="79"/>
    </row>
    <row r="27" spans="3:10" s="78" customFormat="1" x14ac:dyDescent="0.25">
      <c r="C27" s="79"/>
      <c r="D27" s="56"/>
      <c r="E27" s="56"/>
      <c r="F27" s="62"/>
      <c r="G27" s="57"/>
      <c r="H27" s="57">
        <f t="shared" si="0"/>
        <v>0</v>
      </c>
      <c r="I27" s="89">
        <f t="shared" si="1"/>
        <v>0</v>
      </c>
      <c r="J27" s="79"/>
    </row>
    <row r="28" spans="3:10" s="78" customFormat="1" x14ac:dyDescent="0.25">
      <c r="C28" s="79"/>
      <c r="D28" s="56"/>
      <c r="E28" s="56"/>
      <c r="F28" s="62"/>
      <c r="G28" s="57"/>
      <c r="H28" s="57">
        <f t="shared" si="0"/>
        <v>0</v>
      </c>
      <c r="I28" s="89">
        <f t="shared" si="1"/>
        <v>0</v>
      </c>
      <c r="J28" s="79"/>
    </row>
    <row r="29" spans="3:10" s="78" customFormat="1" x14ac:dyDescent="0.25">
      <c r="C29" s="79"/>
      <c r="D29" s="56"/>
      <c r="E29" s="56"/>
      <c r="F29" s="62"/>
      <c r="G29" s="57"/>
      <c r="H29" s="57">
        <f t="shared" si="0"/>
        <v>0</v>
      </c>
      <c r="I29" s="89">
        <f t="shared" si="1"/>
        <v>0</v>
      </c>
      <c r="J29" s="79"/>
    </row>
    <row r="30" spans="3:10" s="78" customFormat="1" x14ac:dyDescent="0.25">
      <c r="C30" s="79"/>
      <c r="D30" s="56"/>
      <c r="E30" s="56"/>
      <c r="F30" s="62"/>
      <c r="G30" s="57"/>
      <c r="H30" s="57">
        <f t="shared" si="0"/>
        <v>0</v>
      </c>
      <c r="I30" s="89">
        <f t="shared" si="1"/>
        <v>0</v>
      </c>
      <c r="J30" s="79"/>
    </row>
    <row r="31" spans="3:10" s="78" customFormat="1" x14ac:dyDescent="0.25">
      <c r="C31" s="79"/>
      <c r="D31" s="58"/>
      <c r="E31" s="56"/>
      <c r="F31" s="62"/>
      <c r="G31" s="57"/>
      <c r="H31" s="57">
        <f t="shared" si="0"/>
        <v>0</v>
      </c>
      <c r="I31" s="89">
        <f t="shared" si="1"/>
        <v>0</v>
      </c>
      <c r="J31" s="79"/>
    </row>
    <row r="32" spans="3:10" s="78" customFormat="1" x14ac:dyDescent="0.25">
      <c r="C32" s="79"/>
      <c r="D32" s="56"/>
      <c r="E32" s="56"/>
      <c r="F32" s="62"/>
      <c r="G32" s="57"/>
      <c r="H32" s="57">
        <f t="shared" si="0"/>
        <v>0</v>
      </c>
      <c r="I32" s="89">
        <f t="shared" si="1"/>
        <v>0</v>
      </c>
      <c r="J32" s="79"/>
    </row>
    <row r="33" spans="3:10" s="78" customFormat="1" x14ac:dyDescent="0.25">
      <c r="C33" s="79"/>
      <c r="D33" s="56"/>
      <c r="E33" s="56"/>
      <c r="F33" s="62"/>
      <c r="G33" s="57"/>
      <c r="H33" s="57">
        <f t="shared" si="0"/>
        <v>0</v>
      </c>
      <c r="I33" s="89">
        <f t="shared" si="1"/>
        <v>0</v>
      </c>
      <c r="J33" s="79"/>
    </row>
    <row r="34" spans="3:10" s="78" customFormat="1" x14ac:dyDescent="0.25">
      <c r="C34" s="79"/>
      <c r="D34" s="56"/>
      <c r="E34" s="56"/>
      <c r="F34" s="62"/>
      <c r="G34" s="57"/>
      <c r="H34" s="57">
        <f t="shared" si="0"/>
        <v>0</v>
      </c>
      <c r="I34" s="89">
        <f t="shared" si="1"/>
        <v>0</v>
      </c>
      <c r="J34" s="79"/>
    </row>
    <row r="35" spans="3:10" s="78" customFormat="1" x14ac:dyDescent="0.25">
      <c r="C35" s="79"/>
      <c r="D35" s="56"/>
      <c r="E35" s="56"/>
      <c r="F35" s="62"/>
      <c r="G35" s="57"/>
      <c r="H35" s="57">
        <f t="shared" si="0"/>
        <v>0</v>
      </c>
      <c r="I35" s="89">
        <f t="shared" si="1"/>
        <v>0</v>
      </c>
      <c r="J35" s="79"/>
    </row>
    <row r="36" spans="3:10" s="78" customFormat="1" x14ac:dyDescent="0.25">
      <c r="C36" s="79"/>
      <c r="D36" s="56"/>
      <c r="E36" s="56"/>
      <c r="F36" s="62"/>
      <c r="G36" s="59"/>
      <c r="H36" s="57">
        <f t="shared" si="0"/>
        <v>0</v>
      </c>
      <c r="I36" s="89">
        <f t="shared" si="1"/>
        <v>0</v>
      </c>
      <c r="J36" s="79"/>
    </row>
    <row r="37" spans="3:10" s="78" customFormat="1" x14ac:dyDescent="0.25">
      <c r="C37" s="79"/>
      <c r="D37" s="56"/>
      <c r="E37" s="56"/>
      <c r="F37" s="62"/>
      <c r="G37" s="59"/>
      <c r="H37" s="57">
        <f t="shared" si="0"/>
        <v>0</v>
      </c>
      <c r="I37" s="89">
        <f t="shared" si="1"/>
        <v>0</v>
      </c>
      <c r="J37" s="79"/>
    </row>
    <row r="38" spans="3:10" s="78" customFormat="1" x14ac:dyDescent="0.25">
      <c r="C38" s="79"/>
      <c r="D38" s="56"/>
      <c r="E38" s="56"/>
      <c r="F38" s="62"/>
      <c r="G38" s="59"/>
      <c r="H38" s="57">
        <f t="shared" si="0"/>
        <v>0</v>
      </c>
      <c r="I38" s="89">
        <f t="shared" si="1"/>
        <v>0</v>
      </c>
      <c r="J38" s="79"/>
    </row>
    <row r="39" spans="3:10" s="78" customFormat="1" x14ac:dyDescent="0.25">
      <c r="C39" s="79"/>
      <c r="D39" s="56"/>
      <c r="E39" s="56"/>
      <c r="F39" s="62"/>
      <c r="G39" s="59"/>
      <c r="H39" s="57">
        <f t="shared" si="0"/>
        <v>0</v>
      </c>
      <c r="I39" s="89">
        <f t="shared" si="1"/>
        <v>0</v>
      </c>
      <c r="J39" s="79"/>
    </row>
    <row r="40" spans="3:10" s="78" customFormat="1" x14ac:dyDescent="0.25">
      <c r="C40" s="79"/>
      <c r="D40" s="56"/>
      <c r="E40" s="56"/>
      <c r="F40" s="62"/>
      <c r="G40" s="59"/>
      <c r="H40" s="57">
        <f t="shared" si="0"/>
        <v>0</v>
      </c>
      <c r="I40" s="89">
        <f t="shared" si="1"/>
        <v>0</v>
      </c>
      <c r="J40" s="79"/>
    </row>
    <row r="41" spans="3:10" s="78" customFormat="1" x14ac:dyDescent="0.25">
      <c r="C41" s="79"/>
      <c r="D41" s="56"/>
      <c r="E41" s="56"/>
      <c r="F41" s="62"/>
      <c r="G41" s="59"/>
      <c r="H41" s="57">
        <f t="shared" si="0"/>
        <v>0</v>
      </c>
      <c r="I41" s="89">
        <f t="shared" si="1"/>
        <v>0</v>
      </c>
      <c r="J41" s="79"/>
    </row>
    <row r="42" spans="3:10" s="78" customFormat="1" x14ac:dyDescent="0.25">
      <c r="C42" s="79"/>
      <c r="D42" s="56"/>
      <c r="E42" s="56"/>
      <c r="F42" s="62"/>
      <c r="G42" s="59"/>
      <c r="H42" s="57">
        <f t="shared" si="0"/>
        <v>0</v>
      </c>
      <c r="I42" s="89">
        <f t="shared" si="1"/>
        <v>0</v>
      </c>
      <c r="J42" s="79"/>
    </row>
    <row r="43" spans="3:10" s="78" customFormat="1" x14ac:dyDescent="0.25">
      <c r="C43" s="79"/>
      <c r="D43" s="56"/>
      <c r="E43" s="56"/>
      <c r="F43" s="62"/>
      <c r="G43" s="59"/>
      <c r="H43" s="57">
        <f t="shared" si="0"/>
        <v>0</v>
      </c>
      <c r="I43" s="89">
        <f t="shared" si="1"/>
        <v>0</v>
      </c>
      <c r="J43" s="79"/>
    </row>
    <row r="44" spans="3:10" s="78" customFormat="1" x14ac:dyDescent="0.25">
      <c r="C44" s="79"/>
      <c r="D44" s="56"/>
      <c r="E44" s="56"/>
      <c r="F44" s="62"/>
      <c r="G44" s="59"/>
      <c r="H44" s="57">
        <f t="shared" si="0"/>
        <v>0</v>
      </c>
      <c r="I44" s="89">
        <f t="shared" si="1"/>
        <v>0</v>
      </c>
      <c r="J44" s="79"/>
    </row>
    <row r="45" spans="3:10" s="78" customFormat="1" x14ac:dyDescent="0.25">
      <c r="C45" s="79"/>
      <c r="D45" s="56"/>
      <c r="E45" s="56"/>
      <c r="F45" s="62"/>
      <c r="G45" s="59"/>
      <c r="H45" s="57">
        <f t="shared" si="0"/>
        <v>0</v>
      </c>
      <c r="I45" s="89">
        <f t="shared" si="1"/>
        <v>0</v>
      </c>
      <c r="J45" s="79"/>
    </row>
    <row r="46" spans="3:10" s="78" customFormat="1" x14ac:dyDescent="0.25">
      <c r="C46" s="79"/>
      <c r="D46" s="56"/>
      <c r="E46" s="56"/>
      <c r="F46" s="62"/>
      <c r="G46" s="59"/>
      <c r="H46" s="57">
        <f t="shared" si="0"/>
        <v>0</v>
      </c>
      <c r="I46" s="89">
        <f t="shared" si="1"/>
        <v>0</v>
      </c>
      <c r="J46" s="79"/>
    </row>
    <row r="47" spans="3:10" s="78" customFormat="1" x14ac:dyDescent="0.25">
      <c r="C47" s="79"/>
      <c r="D47" s="56"/>
      <c r="E47" s="56"/>
      <c r="F47" s="62"/>
      <c r="G47" s="59"/>
      <c r="H47" s="57">
        <f t="shared" si="0"/>
        <v>0</v>
      </c>
      <c r="I47" s="89">
        <f t="shared" si="1"/>
        <v>0</v>
      </c>
      <c r="J47" s="79"/>
    </row>
    <row r="48" spans="3:10" s="78" customFormat="1" x14ac:dyDescent="0.25">
      <c r="C48" s="79"/>
      <c r="D48" s="56"/>
      <c r="E48" s="56"/>
      <c r="F48" s="62"/>
      <c r="G48" s="59"/>
      <c r="H48" s="57">
        <f t="shared" si="0"/>
        <v>0</v>
      </c>
      <c r="I48" s="89">
        <f t="shared" si="1"/>
        <v>0</v>
      </c>
      <c r="J48" s="79"/>
    </row>
    <row r="49" spans="3:10" s="78" customFormat="1" x14ac:dyDescent="0.25">
      <c r="C49" s="79"/>
      <c r="D49" s="56"/>
      <c r="E49" s="56"/>
      <c r="F49" s="62"/>
      <c r="G49" s="59"/>
      <c r="H49" s="57">
        <f t="shared" si="0"/>
        <v>0</v>
      </c>
      <c r="I49" s="89">
        <f t="shared" si="1"/>
        <v>0</v>
      </c>
      <c r="J49" s="79"/>
    </row>
    <row r="50" spans="3:10" s="78" customFormat="1" x14ac:dyDescent="0.25">
      <c r="C50" s="79"/>
      <c r="D50" s="56"/>
      <c r="E50" s="56"/>
      <c r="F50" s="62"/>
      <c r="G50" s="59"/>
      <c r="H50" s="57">
        <f t="shared" si="0"/>
        <v>0</v>
      </c>
      <c r="I50" s="89">
        <f t="shared" si="1"/>
        <v>0</v>
      </c>
      <c r="J50" s="79"/>
    </row>
    <row r="51" spans="3:10" s="78" customFormat="1" x14ac:dyDescent="0.25">
      <c r="C51" s="79"/>
      <c r="D51" s="56"/>
      <c r="E51" s="56"/>
      <c r="F51" s="62"/>
      <c r="G51" s="59"/>
      <c r="H51" s="57">
        <f t="shared" si="0"/>
        <v>0</v>
      </c>
      <c r="I51" s="89">
        <f t="shared" si="1"/>
        <v>0</v>
      </c>
      <c r="J51" s="79"/>
    </row>
    <row r="52" spans="3:10" s="78" customFormat="1" x14ac:dyDescent="0.25">
      <c r="C52" s="79"/>
      <c r="D52" s="56"/>
      <c r="E52" s="56"/>
      <c r="F52" s="62"/>
      <c r="G52" s="59"/>
      <c r="H52" s="57">
        <f t="shared" si="0"/>
        <v>0</v>
      </c>
      <c r="I52" s="89">
        <f t="shared" si="1"/>
        <v>0</v>
      </c>
      <c r="J52" s="79"/>
    </row>
    <row r="53" spans="3:10" s="78" customFormat="1" x14ac:dyDescent="0.25">
      <c r="C53" s="79"/>
      <c r="D53" s="56"/>
      <c r="E53" s="56"/>
      <c r="F53" s="62"/>
      <c r="G53" s="59"/>
      <c r="H53" s="57">
        <f t="shared" si="0"/>
        <v>0</v>
      </c>
      <c r="I53" s="89">
        <f t="shared" si="1"/>
        <v>0</v>
      </c>
      <c r="J53" s="79"/>
    </row>
    <row r="54" spans="3:10" s="78" customFormat="1" x14ac:dyDescent="0.25">
      <c r="C54" s="79"/>
      <c r="D54" s="56"/>
      <c r="E54" s="56"/>
      <c r="F54" s="62"/>
      <c r="G54" s="59"/>
      <c r="H54" s="57">
        <f t="shared" si="0"/>
        <v>0</v>
      </c>
      <c r="I54" s="89">
        <f t="shared" si="1"/>
        <v>0</v>
      </c>
      <c r="J54" s="79"/>
    </row>
    <row r="55" spans="3:10" s="78" customFormat="1" x14ac:dyDescent="0.25">
      <c r="C55" s="79"/>
      <c r="D55" s="56"/>
      <c r="E55" s="56"/>
      <c r="F55" s="62"/>
      <c r="G55" s="59"/>
      <c r="H55" s="57">
        <f t="shared" si="0"/>
        <v>0</v>
      </c>
      <c r="I55" s="89">
        <f t="shared" si="1"/>
        <v>0</v>
      </c>
      <c r="J55" s="79"/>
    </row>
    <row r="56" spans="3:10" s="78" customFormat="1" x14ac:dyDescent="0.25">
      <c r="C56" s="79"/>
      <c r="D56" s="56"/>
      <c r="E56" s="56"/>
      <c r="F56" s="62"/>
      <c r="G56" s="59"/>
      <c r="H56" s="57">
        <f t="shared" si="0"/>
        <v>0</v>
      </c>
      <c r="I56" s="89">
        <f t="shared" si="1"/>
        <v>0</v>
      </c>
      <c r="J56" s="79"/>
    </row>
    <row r="57" spans="3:10" s="78" customFormat="1" x14ac:dyDescent="0.25">
      <c r="C57" s="79"/>
      <c r="D57" s="56"/>
      <c r="E57" s="56"/>
      <c r="F57" s="62"/>
      <c r="G57" s="59"/>
      <c r="H57" s="57">
        <f t="shared" si="0"/>
        <v>0</v>
      </c>
      <c r="I57" s="89">
        <f t="shared" si="1"/>
        <v>0</v>
      </c>
      <c r="J57" s="79"/>
    </row>
    <row r="58" spans="3:10" s="78" customFormat="1" x14ac:dyDescent="0.25">
      <c r="C58" s="79"/>
      <c r="D58" s="56"/>
      <c r="E58" s="56"/>
      <c r="F58" s="62"/>
      <c r="G58" s="59"/>
      <c r="H58" s="57">
        <f t="shared" si="0"/>
        <v>0</v>
      </c>
      <c r="I58" s="89">
        <f t="shared" si="1"/>
        <v>0</v>
      </c>
      <c r="J58" s="79"/>
    </row>
    <row r="59" spans="3:10" s="78" customFormat="1" x14ac:dyDescent="0.25">
      <c r="C59" s="79"/>
      <c r="D59" s="56"/>
      <c r="E59" s="56"/>
      <c r="F59" s="62"/>
      <c r="G59" s="59"/>
      <c r="H59" s="57">
        <f t="shared" si="0"/>
        <v>0</v>
      </c>
      <c r="I59" s="89">
        <f t="shared" si="1"/>
        <v>0</v>
      </c>
      <c r="J59" s="79"/>
    </row>
    <row r="60" spans="3:10" s="78" customFormat="1" x14ac:dyDescent="0.25">
      <c r="C60" s="79"/>
      <c r="D60" s="56"/>
      <c r="E60" s="56"/>
      <c r="F60" s="62"/>
      <c r="G60" s="59"/>
      <c r="H60" s="57">
        <f t="shared" si="0"/>
        <v>0</v>
      </c>
      <c r="I60" s="89">
        <f t="shared" si="1"/>
        <v>0</v>
      </c>
      <c r="J60" s="79"/>
    </row>
    <row r="61" spans="3:10" s="78" customFormat="1" x14ac:dyDescent="0.25">
      <c r="C61" s="79"/>
      <c r="D61" s="56"/>
      <c r="E61" s="56"/>
      <c r="F61" s="62"/>
      <c r="G61" s="59"/>
      <c r="H61" s="57">
        <f t="shared" si="0"/>
        <v>0</v>
      </c>
      <c r="I61" s="89">
        <f t="shared" si="1"/>
        <v>0</v>
      </c>
      <c r="J61" s="79"/>
    </row>
    <row r="62" spans="3:10" s="78" customFormat="1" x14ac:dyDescent="0.25">
      <c r="C62" s="79"/>
      <c r="D62" s="56"/>
      <c r="E62" s="56"/>
      <c r="F62" s="62"/>
      <c r="G62" s="59"/>
      <c r="H62" s="57">
        <f t="shared" si="0"/>
        <v>0</v>
      </c>
      <c r="I62" s="89">
        <f t="shared" si="1"/>
        <v>0</v>
      </c>
      <c r="J62" s="79"/>
    </row>
    <row r="63" spans="3:10" s="78" customFormat="1" x14ac:dyDescent="0.25">
      <c r="C63" s="79"/>
      <c r="D63" s="56"/>
      <c r="E63" s="56"/>
      <c r="F63" s="62"/>
      <c r="G63" s="59"/>
      <c r="H63" s="57">
        <f t="shared" si="0"/>
        <v>0</v>
      </c>
      <c r="I63" s="89">
        <f t="shared" si="1"/>
        <v>0</v>
      </c>
      <c r="J63" s="79"/>
    </row>
    <row r="64" spans="3:10" s="78" customFormat="1" x14ac:dyDescent="0.25">
      <c r="C64" s="79"/>
      <c r="D64" s="56"/>
      <c r="E64" s="56"/>
      <c r="F64" s="62"/>
      <c r="G64" s="59"/>
      <c r="H64" s="57">
        <f t="shared" si="0"/>
        <v>0</v>
      </c>
      <c r="I64" s="89">
        <f t="shared" si="1"/>
        <v>0</v>
      </c>
      <c r="J64" s="79"/>
    </row>
    <row r="65" spans="3:10" s="78" customFormat="1" x14ac:dyDescent="0.25">
      <c r="C65" s="79"/>
      <c r="D65" s="56"/>
      <c r="E65" s="56"/>
      <c r="F65" s="62"/>
      <c r="G65" s="59"/>
      <c r="H65" s="57">
        <f t="shared" si="0"/>
        <v>0</v>
      </c>
      <c r="I65" s="89">
        <f t="shared" si="1"/>
        <v>0</v>
      </c>
      <c r="J65" s="79"/>
    </row>
    <row r="66" spans="3:10" s="78" customFormat="1" x14ac:dyDescent="0.25">
      <c r="C66" s="79"/>
      <c r="D66" s="56"/>
      <c r="E66" s="56"/>
      <c r="F66" s="62"/>
      <c r="G66" s="59"/>
      <c r="H66" s="57">
        <f t="shared" si="0"/>
        <v>0</v>
      </c>
      <c r="I66" s="89">
        <f t="shared" si="1"/>
        <v>0</v>
      </c>
      <c r="J66" s="79"/>
    </row>
    <row r="67" spans="3:10" s="78" customFormat="1" x14ac:dyDescent="0.25">
      <c r="C67" s="79"/>
      <c r="D67" s="56"/>
      <c r="E67" s="56"/>
      <c r="F67" s="62"/>
      <c r="G67" s="59"/>
      <c r="H67" s="57">
        <f t="shared" si="0"/>
        <v>0</v>
      </c>
      <c r="I67" s="89">
        <f t="shared" si="1"/>
        <v>0</v>
      </c>
      <c r="J67" s="79"/>
    </row>
    <row r="68" spans="3:10" s="78" customFormat="1" hidden="1" x14ac:dyDescent="0.25">
      <c r="C68" s="79"/>
      <c r="D68" s="90"/>
      <c r="E68" s="87"/>
      <c r="F68" s="88"/>
      <c r="G68" s="91"/>
      <c r="H68" s="57">
        <f t="shared" ref="H68" si="2">IF(OR(E68="Kredite-Konsum",E68="Kredite-Immobilien"),ABS(G68)*-1,ABS(G68))</f>
        <v>0</v>
      </c>
      <c r="I68" s="91"/>
      <c r="J68" s="79"/>
    </row>
    <row r="69" spans="3:10" s="78" customFormat="1" x14ac:dyDescent="0.25">
      <c r="C69" s="79"/>
      <c r="D69" s="81" t="s">
        <v>27</v>
      </c>
      <c r="E69" s="92"/>
      <c r="F69" s="93"/>
      <c r="G69" s="125">
        <f>H69</f>
        <v>0</v>
      </c>
      <c r="H69" s="94">
        <f t="shared" ref="H69:I69" si="3">SUM(H18:H67)</f>
        <v>0</v>
      </c>
      <c r="I69" s="94">
        <f t="shared" si="3"/>
        <v>0</v>
      </c>
      <c r="J69" s="79"/>
    </row>
    <row r="70" spans="3:10" s="78" customFormat="1" x14ac:dyDescent="0.25">
      <c r="C70" s="79"/>
      <c r="D70" s="79"/>
      <c r="E70" s="79"/>
      <c r="F70" s="75"/>
      <c r="G70" s="80"/>
      <c r="H70" s="80"/>
      <c r="J70" s="79"/>
    </row>
    <row r="71" spans="3:10" s="78" customFormat="1" x14ac:dyDescent="0.25">
      <c r="F71" s="77"/>
      <c r="G71" s="95"/>
      <c r="H71" s="95"/>
    </row>
    <row r="72" spans="3:10" s="78" customFormat="1" x14ac:dyDescent="0.25">
      <c r="F72" s="77"/>
      <c r="G72" s="95"/>
      <c r="H72" s="95"/>
    </row>
  </sheetData>
  <sheetProtection algorithmName="SHA-512" hashValue="4AO9xfZGS/1/sdqC+5kuD5s3Q40I+DLuUxC+qArwG23UHWvJ5dYTvMSOnUFanvLg8x1nLs6N+t+QOLx+o5SVXQ==" saltValue="ZjbztLaJ1ngxUU7lKqWEoA==" spinCount="100000" sheet="1" objects="1" scenarios="1"/>
  <autoFilter ref="D16:I69" xr:uid="{4E236DA2-6ACE-4652-8182-1AC589F4EB59}"/>
  <dataConsolidate/>
  <mergeCells count="2">
    <mergeCell ref="C1:J2"/>
    <mergeCell ref="D8:G12"/>
  </mergeCells>
  <pageMargins left="0.31496062992125984" right="0.31496062992125984" top="0.39370078740157483" bottom="0.39370078740157483" header="0.31496062992125984" footer="0.31496062992125984"/>
  <pageSetup paperSize="9" scale="7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D653E3E-D4C3-41DE-84C4-383A9600965E}">
          <x14:formula1>
            <xm:f>Vorgaben!$E$5:$E$29</xm:f>
          </x14:formula1>
          <xm:sqref>F18:F68</xm:sqref>
        </x14:dataValidation>
        <x14:dataValidation type="list" allowBlank="1" showInputMessage="1" showErrorMessage="1" xr:uid="{D02CD048-9AAB-463C-8093-6AA52CE35D85}">
          <x14:formula1>
            <xm:f>Vorgaben!$C$5:$C$13</xm:f>
          </x14:formula1>
          <xm:sqref>E18:E68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29B02-D74F-4FC6-9B58-C8EB00D5FD47}">
  <sheetPr codeName="Tabelle10">
    <tabColor rgb="FF92D050"/>
    <pageSetUpPr autoPageBreaks="0" fitToPage="1"/>
  </sheetPr>
  <dimension ref="A1:AT62"/>
  <sheetViews>
    <sheetView showGridLines="0" showRowColHeaders="0" zoomScaleNormal="100" workbookViewId="0">
      <selection activeCell="A2" sqref="A2"/>
    </sheetView>
  </sheetViews>
  <sheetFormatPr baseColWidth="10" defaultColWidth="8" defaultRowHeight="21.75" customHeight="1" x14ac:dyDescent="0.25"/>
  <cols>
    <col min="1" max="1" width="30.85546875" style="10" customWidth="1"/>
    <col min="2" max="2" width="3.5703125" style="10" customWidth="1"/>
    <col min="3" max="10" width="7.7109375" style="10" customWidth="1"/>
    <col min="11" max="11" width="3.7109375" style="10" customWidth="1"/>
    <col min="12" max="12" width="3.5703125" style="10" customWidth="1"/>
    <col min="13" max="13" width="30.7109375" style="10" customWidth="1"/>
    <col min="14" max="15" width="15.7109375" style="10" customWidth="1"/>
    <col min="16" max="16" width="3.5703125" style="10" customWidth="1"/>
    <col min="17" max="24" width="11.28515625" style="10" customWidth="1"/>
    <col min="25" max="26" width="15" style="11" customWidth="1"/>
    <col min="27" max="27" width="2.7109375" style="11" customWidth="1"/>
    <col min="28" max="28" width="12.140625" style="11" customWidth="1"/>
    <col min="29" max="29" width="9.7109375" style="11" customWidth="1"/>
    <col min="30" max="45" width="8" style="11"/>
    <col min="46" max="16384" width="8" style="10"/>
  </cols>
  <sheetData>
    <row r="1" spans="1:46" ht="21.75" customHeight="1" x14ac:dyDescent="0.25">
      <c r="B1" s="134" t="s">
        <v>66</v>
      </c>
      <c r="C1" s="134"/>
      <c r="D1" s="134"/>
      <c r="E1" s="134"/>
      <c r="F1" s="134"/>
      <c r="G1" s="134"/>
      <c r="H1" s="134"/>
      <c r="I1" s="134"/>
      <c r="J1" s="134"/>
      <c r="K1" s="134"/>
      <c r="L1" s="134"/>
      <c r="M1" s="134"/>
      <c r="N1" s="134"/>
      <c r="O1" s="134"/>
      <c r="P1" s="134"/>
    </row>
    <row r="2" spans="1:46" ht="34.5" customHeight="1" thickBot="1" x14ac:dyDescent="0.3">
      <c r="B2" s="135"/>
      <c r="C2" s="135"/>
      <c r="D2" s="135"/>
      <c r="E2" s="135"/>
      <c r="F2" s="135"/>
      <c r="G2" s="135"/>
      <c r="H2" s="135"/>
      <c r="I2" s="135"/>
      <c r="J2" s="135"/>
      <c r="K2" s="135"/>
      <c r="L2" s="135"/>
      <c r="M2" s="135"/>
      <c r="N2" s="135"/>
      <c r="O2" s="135"/>
      <c r="P2" s="135"/>
    </row>
    <row r="3" spans="1:46" s="11" customFormat="1" ht="10.5" customHeight="1" x14ac:dyDescent="0.25">
      <c r="A3" s="10"/>
      <c r="B3" s="10"/>
      <c r="C3" s="10"/>
      <c r="D3" s="10"/>
      <c r="E3" s="10"/>
      <c r="F3" s="10"/>
      <c r="G3" s="10"/>
      <c r="H3" s="10"/>
      <c r="I3" s="10"/>
      <c r="J3" s="10"/>
      <c r="K3" s="10"/>
      <c r="L3" s="10"/>
      <c r="M3" s="10"/>
      <c r="N3" s="10"/>
      <c r="O3" s="10"/>
      <c r="P3" s="10"/>
      <c r="Q3" s="10"/>
      <c r="R3" s="10"/>
      <c r="S3" s="10"/>
      <c r="T3" s="10"/>
      <c r="U3" s="10"/>
      <c r="V3" s="10"/>
      <c r="W3" s="10"/>
      <c r="X3" s="10"/>
      <c r="AT3" s="10"/>
    </row>
    <row r="4" spans="1:46" s="11" customFormat="1" ht="22.5" customHeight="1" x14ac:dyDescent="0.25">
      <c r="A4" s="10"/>
      <c r="B4" s="10"/>
      <c r="C4" s="10"/>
      <c r="D4" s="10"/>
      <c r="E4" s="10"/>
      <c r="F4" s="10"/>
      <c r="G4" s="10"/>
      <c r="H4" s="10"/>
      <c r="I4" s="10"/>
      <c r="J4" s="10"/>
      <c r="K4" s="10"/>
      <c r="L4" s="10"/>
      <c r="M4" s="10"/>
      <c r="N4" s="10"/>
      <c r="O4" s="10"/>
      <c r="P4" s="10"/>
      <c r="Q4" s="10"/>
      <c r="R4" s="10"/>
      <c r="S4" s="10"/>
      <c r="T4" s="10"/>
      <c r="U4" s="10"/>
      <c r="V4" s="10"/>
      <c r="W4" s="10"/>
      <c r="X4" s="10"/>
      <c r="AT4" s="10"/>
    </row>
    <row r="5" spans="1:46" ht="21.75" customHeight="1" x14ac:dyDescent="0.25">
      <c r="B5" s="145" t="s">
        <v>65</v>
      </c>
      <c r="C5" s="145"/>
      <c r="D5" s="145"/>
      <c r="E5" s="145"/>
      <c r="F5" s="145"/>
      <c r="G5" s="145"/>
      <c r="H5" s="145"/>
      <c r="I5" s="145"/>
      <c r="J5" s="145"/>
      <c r="K5" s="145"/>
      <c r="L5" s="145"/>
      <c r="M5" s="145"/>
      <c r="N5" s="145"/>
      <c r="O5" s="145"/>
      <c r="P5" s="145"/>
    </row>
    <row r="6" spans="1:46" ht="9" customHeight="1" x14ac:dyDescent="0.25"/>
    <row r="7" spans="1:46" ht="17.25" customHeight="1" x14ac:dyDescent="0.25">
      <c r="B7" s="22"/>
      <c r="C7" s="22"/>
      <c r="D7" s="22"/>
      <c r="E7" s="22"/>
      <c r="F7" s="22"/>
      <c r="G7" s="22"/>
      <c r="H7" s="22"/>
      <c r="I7" s="22"/>
      <c r="J7" s="22"/>
      <c r="K7" s="22"/>
      <c r="L7" s="22"/>
      <c r="M7" s="22"/>
      <c r="N7" s="22"/>
      <c r="O7" s="22"/>
      <c r="P7" s="22"/>
    </row>
    <row r="8" spans="1:46" ht="21.75" customHeight="1" x14ac:dyDescent="0.25">
      <c r="B8" s="22"/>
      <c r="C8" s="142" t="s">
        <v>61</v>
      </c>
      <c r="D8" s="142"/>
      <c r="E8" s="142"/>
      <c r="F8" s="142"/>
      <c r="G8" s="142"/>
      <c r="H8" s="142"/>
      <c r="I8" s="142"/>
      <c r="J8" s="142"/>
      <c r="K8" s="142"/>
      <c r="L8" s="142"/>
      <c r="M8" s="142"/>
      <c r="N8" s="142"/>
      <c r="O8" s="142"/>
      <c r="P8" s="22"/>
    </row>
    <row r="9" spans="1:46" ht="21.75" customHeight="1" x14ac:dyDescent="0.25">
      <c r="B9" s="22"/>
      <c r="C9" s="142"/>
      <c r="D9" s="142"/>
      <c r="E9" s="142"/>
      <c r="F9" s="142"/>
      <c r="G9" s="142"/>
      <c r="H9" s="142"/>
      <c r="I9" s="142"/>
      <c r="J9" s="142"/>
      <c r="K9" s="142"/>
      <c r="L9" s="142"/>
      <c r="M9" s="142"/>
      <c r="N9" s="142"/>
      <c r="O9" s="142"/>
      <c r="P9" s="22"/>
    </row>
    <row r="10" spans="1:46" ht="21.75" customHeight="1" x14ac:dyDescent="0.25">
      <c r="B10" s="22"/>
      <c r="C10" s="142"/>
      <c r="D10" s="142"/>
      <c r="E10" s="142"/>
      <c r="F10" s="142"/>
      <c r="G10" s="142"/>
      <c r="H10" s="142"/>
      <c r="I10" s="142"/>
      <c r="J10" s="142"/>
      <c r="K10" s="142"/>
      <c r="L10" s="142"/>
      <c r="M10" s="142"/>
      <c r="N10" s="142"/>
      <c r="O10" s="142"/>
      <c r="P10" s="22"/>
    </row>
    <row r="11" spans="1:46" ht="17.25" customHeight="1" x14ac:dyDescent="0.25">
      <c r="B11" s="22"/>
      <c r="C11" s="22"/>
      <c r="D11" s="22"/>
      <c r="E11" s="22"/>
      <c r="F11" s="22"/>
      <c r="G11" s="22"/>
      <c r="H11" s="22"/>
      <c r="I11" s="22"/>
      <c r="J11" s="22"/>
      <c r="K11" s="22"/>
      <c r="L11" s="22"/>
      <c r="M11" s="22"/>
      <c r="N11" s="22"/>
      <c r="O11" s="22"/>
      <c r="P11" s="22"/>
    </row>
    <row r="14" spans="1:46" s="11" customFormat="1" ht="21.75" customHeight="1" x14ac:dyDescent="0.25">
      <c r="A14" s="12"/>
      <c r="B14" s="146" t="s">
        <v>41</v>
      </c>
      <c r="C14" s="146"/>
      <c r="D14" s="146"/>
      <c r="E14" s="146"/>
      <c r="F14" s="146"/>
      <c r="G14" s="146"/>
      <c r="H14" s="146"/>
      <c r="I14" s="146"/>
      <c r="J14" s="146"/>
      <c r="K14" s="12"/>
      <c r="L14" s="147" t="s">
        <v>44</v>
      </c>
      <c r="M14" s="147"/>
      <c r="N14" s="147"/>
      <c r="O14" s="147"/>
      <c r="P14" s="147"/>
      <c r="Q14" s="12"/>
      <c r="R14" s="12"/>
      <c r="S14" s="12"/>
      <c r="T14" s="12"/>
      <c r="U14" s="12"/>
      <c r="V14" s="12"/>
      <c r="W14" s="12"/>
      <c r="X14" s="10"/>
      <c r="AT14" s="10"/>
    </row>
    <row r="15" spans="1:46" s="11" customFormat="1" ht="12.75"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0"/>
      <c r="AT15" s="10"/>
    </row>
    <row r="16" spans="1:46" s="11" customFormat="1" ht="12.75" x14ac:dyDescent="0.25">
      <c r="A16" s="12"/>
      <c r="B16" s="12"/>
      <c r="C16" s="12"/>
      <c r="D16" s="12"/>
      <c r="E16" s="12"/>
      <c r="F16" s="12"/>
      <c r="G16" s="12"/>
      <c r="H16" s="12"/>
      <c r="I16" s="12"/>
      <c r="J16" s="12"/>
      <c r="K16" s="12"/>
      <c r="L16" s="16"/>
      <c r="M16" s="16"/>
      <c r="N16" s="16"/>
      <c r="O16" s="16"/>
      <c r="P16" s="16"/>
      <c r="Q16" s="12"/>
      <c r="R16" s="12"/>
      <c r="S16" s="12"/>
      <c r="T16" s="12"/>
      <c r="U16" s="12"/>
      <c r="V16" s="12"/>
      <c r="W16" s="12"/>
      <c r="X16" s="10"/>
      <c r="AT16" s="10"/>
    </row>
    <row r="17" spans="1:46" s="11" customFormat="1" ht="18" customHeight="1" x14ac:dyDescent="0.25">
      <c r="A17" s="12"/>
      <c r="B17" s="12"/>
      <c r="C17" s="12"/>
      <c r="D17" s="12"/>
      <c r="E17" s="12"/>
      <c r="F17" s="12"/>
      <c r="G17" s="12"/>
      <c r="H17" s="12"/>
      <c r="I17" s="12"/>
      <c r="J17" s="12"/>
      <c r="K17" s="12"/>
      <c r="L17" s="19"/>
      <c r="M17" s="110" t="s">
        <v>3</v>
      </c>
      <c r="N17" s="54" t="s">
        <v>45</v>
      </c>
      <c r="O17" s="54" t="s">
        <v>46</v>
      </c>
      <c r="P17" s="19"/>
      <c r="Q17" s="12"/>
      <c r="R17" s="12"/>
      <c r="S17" s="12"/>
      <c r="T17" s="12"/>
      <c r="U17" s="12"/>
      <c r="V17" s="12"/>
      <c r="W17" s="12"/>
      <c r="X17" s="10"/>
      <c r="Y17" s="143" t="s">
        <v>30</v>
      </c>
      <c r="Z17" s="144"/>
      <c r="AT17" s="10"/>
    </row>
    <row r="18" spans="1:46" s="11" customFormat="1" ht="18" customHeight="1" x14ac:dyDescent="0.25">
      <c r="A18" s="12"/>
      <c r="B18" s="12"/>
      <c r="C18" s="12"/>
      <c r="D18" s="12"/>
      <c r="E18" s="12"/>
      <c r="F18" s="12"/>
      <c r="G18" s="12"/>
      <c r="H18" s="12"/>
      <c r="I18" s="12"/>
      <c r="J18" s="12"/>
      <c r="K18" s="12"/>
      <c r="L18" s="19"/>
      <c r="M18" s="28" t="s">
        <v>6</v>
      </c>
      <c r="N18" s="31">
        <f>SUMIF(Eingabe!E:E,M18,Eingabe!H:H)</f>
        <v>0</v>
      </c>
      <c r="O18" s="31">
        <f>N18*-0.5</f>
        <v>0</v>
      </c>
      <c r="P18" s="19"/>
      <c r="Q18" s="12"/>
      <c r="R18" s="12"/>
      <c r="S18" s="12"/>
      <c r="T18" s="12"/>
      <c r="U18" s="12"/>
      <c r="V18" s="12"/>
      <c r="W18" s="12"/>
      <c r="X18" s="10"/>
      <c r="Y18" s="20" t="s">
        <v>33</v>
      </c>
      <c r="Z18" s="20" t="s">
        <v>34</v>
      </c>
      <c r="AR18" s="10"/>
      <c r="AS18" s="10"/>
      <c r="AT18" s="10"/>
    </row>
    <row r="19" spans="1:46" s="11" customFormat="1" ht="18" customHeight="1" x14ac:dyDescent="0.25">
      <c r="A19" s="12"/>
      <c r="B19" s="12"/>
      <c r="C19" s="12"/>
      <c r="D19" s="12"/>
      <c r="E19" s="12"/>
      <c r="F19" s="12"/>
      <c r="G19" s="12"/>
      <c r="H19" s="12"/>
      <c r="I19" s="12"/>
      <c r="J19" s="12"/>
      <c r="K19" s="12"/>
      <c r="L19" s="19"/>
      <c r="M19" s="29" t="s">
        <v>43</v>
      </c>
      <c r="N19" s="32">
        <f>SUMIF(Eingabe!E:E,M19,Eingabe!H:H)</f>
        <v>0</v>
      </c>
      <c r="O19" s="32">
        <f t="shared" ref="O19" si="0">N19*-0.5</f>
        <v>0</v>
      </c>
      <c r="P19" s="19"/>
      <c r="Q19" s="12"/>
      <c r="R19" s="12"/>
      <c r="S19" s="12"/>
      <c r="T19" s="12"/>
      <c r="U19" s="12"/>
      <c r="V19" s="12"/>
      <c r="W19" s="12"/>
      <c r="X19" s="10"/>
      <c r="Y19" s="9">
        <v>0</v>
      </c>
      <c r="Z19" s="9">
        <v>0.33</v>
      </c>
      <c r="AR19" s="10"/>
      <c r="AS19" s="10"/>
      <c r="AT19" s="10"/>
    </row>
    <row r="20" spans="1:46" s="11" customFormat="1" ht="18" customHeight="1" x14ac:dyDescent="0.25">
      <c r="A20" s="12"/>
      <c r="B20" s="12"/>
      <c r="C20" s="12"/>
      <c r="D20" s="12"/>
      <c r="E20" s="12"/>
      <c r="F20" s="12"/>
      <c r="G20" s="12"/>
      <c r="H20" s="12"/>
      <c r="I20" s="12"/>
      <c r="J20" s="12"/>
      <c r="K20" s="12"/>
      <c r="L20" s="19"/>
      <c r="M20" s="126" t="s">
        <v>25</v>
      </c>
      <c r="N20" s="127">
        <f>SUMIF(Eingabe!E:E,M20,Eingabe!H:H)</f>
        <v>0</v>
      </c>
      <c r="O20" s="127"/>
      <c r="P20" s="19"/>
      <c r="Q20" s="12"/>
      <c r="R20" s="12"/>
      <c r="S20" s="12"/>
      <c r="T20" s="12"/>
      <c r="U20" s="12"/>
      <c r="V20" s="12"/>
      <c r="W20" s="12"/>
      <c r="X20" s="10"/>
      <c r="Y20" s="8" t="s">
        <v>38</v>
      </c>
      <c r="Z20" s="9">
        <f>IF(Z26&gt;=Z19,Z19-0.01,IF(Z26&lt;=Y19+0.01,Y19+0.01,Z26))</f>
        <v>0.32</v>
      </c>
      <c r="AR20" s="10"/>
      <c r="AS20" s="10"/>
      <c r="AT20" s="10"/>
    </row>
    <row r="21" spans="1:46" s="11" customFormat="1" ht="18" customHeight="1" x14ac:dyDescent="0.25">
      <c r="A21" s="12"/>
      <c r="B21" s="12"/>
      <c r="C21" s="12"/>
      <c r="D21" s="12"/>
      <c r="E21" s="12"/>
      <c r="F21" s="12"/>
      <c r="G21" s="12"/>
      <c r="H21" s="12"/>
      <c r="I21" s="12"/>
      <c r="J21" s="12"/>
      <c r="K21" s="12"/>
      <c r="L21" s="19"/>
      <c r="M21" s="28" t="s">
        <v>26</v>
      </c>
      <c r="N21" s="31">
        <f>SUMIF(Eingabe!E:E,M21,Eingabe!H:H)</f>
        <v>0</v>
      </c>
      <c r="O21" s="31"/>
      <c r="P21" s="19"/>
      <c r="Q21" s="12"/>
      <c r="R21" s="12"/>
      <c r="S21" s="12"/>
      <c r="T21" s="12"/>
      <c r="U21" s="12"/>
      <c r="V21" s="12"/>
      <c r="W21" s="12"/>
      <c r="X21" s="10"/>
      <c r="AR21" s="10"/>
      <c r="AS21" s="10"/>
      <c r="AT21" s="10"/>
    </row>
    <row r="22" spans="1:46" s="11" customFormat="1" ht="18" customHeight="1" x14ac:dyDescent="0.25">
      <c r="A22" s="12"/>
      <c r="B22" s="12"/>
      <c r="C22" s="12"/>
      <c r="D22" s="12"/>
      <c r="E22" s="12"/>
      <c r="F22" s="12"/>
      <c r="G22" s="12"/>
      <c r="H22" s="12"/>
      <c r="I22" s="12"/>
      <c r="J22" s="12"/>
      <c r="K22" s="12"/>
      <c r="L22" s="19"/>
      <c r="M22" s="30" t="s">
        <v>5</v>
      </c>
      <c r="N22" s="32">
        <f>SUMIF(Eingabe!E:E,M22,Eingabe!H:H)</f>
        <v>0</v>
      </c>
      <c r="O22" s="32"/>
      <c r="P22" s="19"/>
      <c r="Q22" s="12"/>
      <c r="R22" s="12"/>
      <c r="S22" s="12"/>
      <c r="T22" s="12"/>
      <c r="U22" s="12"/>
      <c r="V22" s="12"/>
      <c r="W22" s="12"/>
      <c r="X22" s="10"/>
      <c r="Y22" s="8" t="s">
        <v>39</v>
      </c>
      <c r="Z22" s="9">
        <f>1.8*(Z20/Z19)</f>
        <v>1.7454545454545456</v>
      </c>
      <c r="AR22" s="10"/>
      <c r="AS22" s="10"/>
      <c r="AT22" s="10"/>
    </row>
    <row r="23" spans="1:46" s="11" customFormat="1" ht="18" customHeight="1" x14ac:dyDescent="0.25">
      <c r="A23" s="12"/>
      <c r="B23" s="12"/>
      <c r="C23" s="12"/>
      <c r="D23" s="14"/>
      <c r="E23" s="14"/>
      <c r="F23" s="14"/>
      <c r="G23" s="14"/>
      <c r="H23" s="12"/>
      <c r="I23" s="12"/>
      <c r="J23" s="12"/>
      <c r="K23" s="12"/>
      <c r="L23" s="19"/>
      <c r="M23" s="27" t="s">
        <v>42</v>
      </c>
      <c r="N23" s="31">
        <f>SUMIF(Eingabe!E:E,M23,Eingabe!H:H)</f>
        <v>0</v>
      </c>
      <c r="O23" s="31"/>
      <c r="P23" s="19"/>
      <c r="Q23" s="12"/>
      <c r="R23" s="12"/>
      <c r="S23" s="12"/>
      <c r="T23" s="12"/>
      <c r="U23" s="12"/>
      <c r="V23" s="12"/>
      <c r="W23" s="12"/>
      <c r="X23" s="10"/>
      <c r="Y23" s="8" t="s">
        <v>31</v>
      </c>
      <c r="Z23" s="9">
        <v>5.0000000000000001E-3</v>
      </c>
      <c r="AR23" s="10"/>
      <c r="AS23" s="10"/>
      <c r="AT23" s="10"/>
    </row>
    <row r="24" spans="1:46" s="11" customFormat="1" ht="18" customHeight="1" x14ac:dyDescent="0.25">
      <c r="A24" s="15"/>
      <c r="B24" s="15"/>
      <c r="C24" s="15"/>
      <c r="D24" s="15"/>
      <c r="E24" s="15"/>
      <c r="F24" s="15"/>
      <c r="G24" s="15"/>
      <c r="H24" s="15"/>
      <c r="I24" s="15"/>
      <c r="J24" s="15"/>
      <c r="K24" s="15"/>
      <c r="L24" s="19"/>
      <c r="M24" s="27" t="s">
        <v>7</v>
      </c>
      <c r="N24" s="31">
        <f>SUMIF(Eingabe!E:E,M24,Eingabe!H:H)</f>
        <v>0</v>
      </c>
      <c r="O24" s="31"/>
      <c r="P24" s="19"/>
      <c r="Q24" s="12"/>
      <c r="R24" s="12"/>
      <c r="S24" s="12"/>
      <c r="T24" s="12"/>
      <c r="U24" s="12"/>
      <c r="V24" s="12"/>
      <c r="W24" s="12"/>
      <c r="X24" s="10"/>
      <c r="Y24" s="8" t="s">
        <v>32</v>
      </c>
      <c r="Z24" s="9">
        <v>1.8</v>
      </c>
      <c r="AR24" s="10"/>
      <c r="AS24" s="10"/>
      <c r="AT24" s="10"/>
    </row>
    <row r="25" spans="1:46" s="11" customFormat="1" ht="18" customHeight="1" x14ac:dyDescent="0.25">
      <c r="A25" s="15"/>
      <c r="B25" s="15"/>
      <c r="C25" s="15"/>
      <c r="D25" s="15"/>
      <c r="E25" s="15"/>
      <c r="F25" s="15"/>
      <c r="G25" s="15"/>
      <c r="H25" s="15"/>
      <c r="I25" s="15"/>
      <c r="J25" s="15"/>
      <c r="K25" s="15"/>
      <c r="L25" s="19"/>
      <c r="M25" s="30" t="s">
        <v>4</v>
      </c>
      <c r="N25" s="32">
        <f>SUMIF(Eingabe!E:E,M25,Eingabe!H:H)</f>
        <v>0</v>
      </c>
      <c r="O25" s="32"/>
      <c r="P25" s="19"/>
      <c r="Q25" s="12"/>
      <c r="R25" s="12"/>
      <c r="S25" s="12"/>
      <c r="T25" s="12"/>
      <c r="U25" s="12"/>
      <c r="V25" s="12"/>
      <c r="W25" s="12"/>
      <c r="X25" s="10"/>
      <c r="AR25" s="10"/>
      <c r="AS25" s="10"/>
      <c r="AT25" s="10"/>
    </row>
    <row r="26" spans="1:46" s="11" customFormat="1" ht="18" customHeight="1" x14ac:dyDescent="0.25">
      <c r="A26" s="15"/>
      <c r="B26" s="15"/>
      <c r="C26" s="15"/>
      <c r="D26" s="15"/>
      <c r="E26" s="15"/>
      <c r="F26" s="15"/>
      <c r="G26" s="15"/>
      <c r="H26" s="15"/>
      <c r="I26" s="15"/>
      <c r="J26" s="15"/>
      <c r="K26" s="15"/>
      <c r="L26" s="19"/>
      <c r="M26" s="60"/>
      <c r="N26" s="31"/>
      <c r="O26" s="31"/>
      <c r="P26" s="19"/>
      <c r="Q26" s="12"/>
      <c r="R26" s="12"/>
      <c r="S26" s="12"/>
      <c r="T26" s="12"/>
      <c r="U26" s="12"/>
      <c r="V26" s="12"/>
      <c r="W26" s="12"/>
      <c r="X26" s="10"/>
      <c r="Y26" s="8" t="s">
        <v>35</v>
      </c>
      <c r="Z26" s="21" t="str">
        <f>I28</f>
        <v/>
      </c>
      <c r="AR26" s="10"/>
      <c r="AS26" s="10"/>
      <c r="AT26" s="10"/>
    </row>
    <row r="27" spans="1:46" s="11" customFormat="1" ht="18" customHeight="1" x14ac:dyDescent="0.25">
      <c r="A27" s="15"/>
      <c r="B27" s="16"/>
      <c r="C27" s="16"/>
      <c r="D27" s="16"/>
      <c r="E27" s="16"/>
      <c r="F27" s="16"/>
      <c r="G27" s="16"/>
      <c r="H27" s="16"/>
      <c r="I27" s="16"/>
      <c r="J27" s="16"/>
      <c r="K27" s="15"/>
      <c r="L27" s="19"/>
      <c r="M27" s="60"/>
      <c r="N27" s="31"/>
      <c r="O27" s="31"/>
      <c r="P27" s="19"/>
      <c r="Q27" s="12"/>
      <c r="R27" s="12"/>
      <c r="S27" s="12"/>
      <c r="T27" s="12"/>
      <c r="U27" s="12"/>
      <c r="V27" s="12"/>
      <c r="W27" s="12"/>
      <c r="X27" s="10"/>
      <c r="Y27" s="10"/>
      <c r="Z27" s="10"/>
      <c r="AA27" s="10"/>
      <c r="AR27" s="10"/>
      <c r="AS27" s="10"/>
      <c r="AT27" s="10"/>
    </row>
    <row r="28" spans="1:46" s="11" customFormat="1" ht="35.25" customHeight="1" x14ac:dyDescent="0.25">
      <c r="A28" s="12"/>
      <c r="B28" s="16"/>
      <c r="C28" s="148" t="s">
        <v>71</v>
      </c>
      <c r="D28" s="148"/>
      <c r="E28" s="148"/>
      <c r="F28" s="148"/>
      <c r="G28" s="148"/>
      <c r="H28" s="25"/>
      <c r="I28" s="26" t="str">
        <f>IF(SUM(N18:N28)=0,"",ABS(SUM(O18:O19)/SUM(N18:N28)))</f>
        <v/>
      </c>
      <c r="J28" s="16"/>
      <c r="K28" s="12"/>
      <c r="L28" s="19"/>
      <c r="M28" s="60"/>
      <c r="N28" s="31"/>
      <c r="O28" s="31"/>
      <c r="P28" s="19"/>
      <c r="Q28" s="12"/>
      <c r="R28" s="12"/>
      <c r="S28" s="12"/>
      <c r="T28" s="12"/>
      <c r="U28" s="12"/>
      <c r="V28" s="12"/>
      <c r="W28" s="12"/>
      <c r="X28" s="10"/>
      <c r="AR28" s="10"/>
      <c r="AS28" s="10"/>
      <c r="AT28" s="10"/>
    </row>
    <row r="29" spans="1:46" s="11" customFormat="1" ht="18" customHeight="1" x14ac:dyDescent="0.25">
      <c r="A29" s="12"/>
      <c r="B29" s="16"/>
      <c r="C29" s="149"/>
      <c r="D29" s="149"/>
      <c r="E29" s="149"/>
      <c r="F29" s="149"/>
      <c r="G29" s="149"/>
      <c r="H29" s="17"/>
      <c r="I29" s="18"/>
      <c r="J29" s="16"/>
      <c r="K29" s="12"/>
      <c r="L29" s="19"/>
      <c r="M29" s="19"/>
      <c r="N29" s="19"/>
      <c r="O29" s="19"/>
      <c r="P29" s="19"/>
      <c r="Q29" s="12"/>
      <c r="R29" s="12"/>
      <c r="S29" s="12"/>
      <c r="T29" s="12"/>
      <c r="U29" s="12"/>
      <c r="V29" s="12"/>
      <c r="W29" s="12"/>
      <c r="X29" s="10"/>
      <c r="AR29" s="10"/>
      <c r="AS29" s="10"/>
      <c r="AT29" s="10"/>
    </row>
    <row r="30" spans="1:46" s="11" customFormat="1" ht="18" customHeight="1" x14ac:dyDescent="0.25">
      <c r="A30" s="12"/>
      <c r="K30" s="12"/>
      <c r="L30" s="12"/>
      <c r="O30" s="12"/>
      <c r="P30" s="12"/>
      <c r="Q30" s="12"/>
      <c r="R30" s="12"/>
      <c r="S30" s="12"/>
      <c r="T30" s="12"/>
      <c r="U30" s="12"/>
      <c r="V30" s="12"/>
      <c r="W30" s="12"/>
      <c r="X30" s="10"/>
      <c r="AR30" s="10"/>
      <c r="AS30" s="10"/>
      <c r="AT30" s="10"/>
    </row>
    <row r="31" spans="1:46" s="11" customFormat="1" ht="12.75"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0"/>
      <c r="AR31" s="10"/>
      <c r="AS31" s="10"/>
      <c r="AT31" s="10"/>
    </row>
    <row r="32" spans="1:46" s="11" customFormat="1" ht="15" customHeight="1" x14ac:dyDescent="0.25">
      <c r="A32" s="12"/>
      <c r="B32" s="23"/>
      <c r="C32" s="23"/>
      <c r="D32" s="23"/>
      <c r="E32" s="23"/>
      <c r="F32" s="23"/>
      <c r="G32" s="23"/>
      <c r="H32" s="23"/>
      <c r="I32" s="23"/>
      <c r="J32" s="23"/>
      <c r="K32" s="23"/>
      <c r="L32" s="23"/>
      <c r="M32" s="23"/>
      <c r="N32" s="23"/>
      <c r="O32" s="23"/>
      <c r="P32" s="23"/>
      <c r="AR32" s="10"/>
      <c r="AS32" s="10"/>
      <c r="AT32" s="10"/>
    </row>
    <row r="33" spans="1:46" s="11" customFormat="1" ht="15" customHeight="1" x14ac:dyDescent="0.25">
      <c r="A33" s="12"/>
      <c r="B33" s="23"/>
      <c r="C33" s="150" t="s">
        <v>106</v>
      </c>
      <c r="D33" s="150"/>
      <c r="E33" s="150"/>
      <c r="F33" s="150"/>
      <c r="G33" s="150"/>
      <c r="H33" s="150"/>
      <c r="I33" s="150"/>
      <c r="J33" s="150"/>
      <c r="K33" s="150"/>
      <c r="L33" s="150"/>
      <c r="M33" s="150"/>
      <c r="N33" s="150"/>
      <c r="O33" s="150"/>
      <c r="P33" s="23"/>
      <c r="Y33" s="13"/>
      <c r="AR33" s="10"/>
      <c r="AS33" s="10"/>
      <c r="AT33" s="10"/>
    </row>
    <row r="34" spans="1:46" s="11" customFormat="1" ht="15" customHeight="1" x14ac:dyDescent="0.25">
      <c r="A34" s="12"/>
      <c r="B34" s="23"/>
      <c r="C34" s="150"/>
      <c r="D34" s="150"/>
      <c r="E34" s="150"/>
      <c r="F34" s="150"/>
      <c r="G34" s="150"/>
      <c r="H34" s="150"/>
      <c r="I34" s="150"/>
      <c r="J34" s="150"/>
      <c r="K34" s="150"/>
      <c r="L34" s="150"/>
      <c r="M34" s="150"/>
      <c r="N34" s="150"/>
      <c r="O34" s="150"/>
      <c r="P34" s="23"/>
      <c r="Y34" s="13"/>
      <c r="AR34" s="10"/>
      <c r="AS34" s="10"/>
      <c r="AT34" s="10"/>
    </row>
    <row r="35" spans="1:46" s="11" customFormat="1" ht="15" customHeight="1" x14ac:dyDescent="0.25">
      <c r="A35" s="12"/>
      <c r="B35" s="23"/>
      <c r="C35" s="150"/>
      <c r="D35" s="150"/>
      <c r="E35" s="150"/>
      <c r="F35" s="150"/>
      <c r="G35" s="150"/>
      <c r="H35" s="150"/>
      <c r="I35" s="150"/>
      <c r="J35" s="150"/>
      <c r="K35" s="150"/>
      <c r="L35" s="150"/>
      <c r="M35" s="150"/>
      <c r="N35" s="150"/>
      <c r="O35" s="150"/>
      <c r="P35" s="23"/>
      <c r="Q35" s="12"/>
      <c r="R35" s="12"/>
      <c r="S35" s="12"/>
      <c r="T35" s="12"/>
      <c r="U35" s="12"/>
      <c r="V35" s="12"/>
      <c r="W35" s="12"/>
      <c r="X35" s="10"/>
      <c r="Y35" s="13"/>
      <c r="AR35" s="10"/>
      <c r="AS35" s="10"/>
      <c r="AT35" s="10"/>
    </row>
    <row r="36" spans="1:46" s="11" customFormat="1" ht="15" customHeight="1" x14ac:dyDescent="0.25">
      <c r="A36" s="12"/>
      <c r="B36" s="23"/>
      <c r="C36" s="150"/>
      <c r="D36" s="150"/>
      <c r="E36" s="150"/>
      <c r="F36" s="150"/>
      <c r="G36" s="150"/>
      <c r="H36" s="150"/>
      <c r="I36" s="150"/>
      <c r="J36" s="150"/>
      <c r="K36" s="150"/>
      <c r="L36" s="150"/>
      <c r="M36" s="150"/>
      <c r="N36" s="150"/>
      <c r="O36" s="150"/>
      <c r="P36" s="23"/>
      <c r="Q36" s="12"/>
      <c r="R36" s="12"/>
      <c r="S36" s="12"/>
      <c r="T36" s="12"/>
      <c r="U36" s="12"/>
      <c r="V36" s="12"/>
      <c r="W36" s="12"/>
      <c r="X36" s="10"/>
      <c r="Y36" s="13"/>
      <c r="AR36" s="10"/>
      <c r="AS36" s="10"/>
      <c r="AT36" s="10"/>
    </row>
    <row r="37" spans="1:46" s="11" customFormat="1" ht="15" customHeight="1" x14ac:dyDescent="0.25">
      <c r="A37" s="12"/>
      <c r="B37" s="23"/>
      <c r="C37" s="150"/>
      <c r="D37" s="150"/>
      <c r="E37" s="150"/>
      <c r="F37" s="150"/>
      <c r="G37" s="150"/>
      <c r="H37" s="150"/>
      <c r="I37" s="150"/>
      <c r="J37" s="150"/>
      <c r="K37" s="150"/>
      <c r="L37" s="150"/>
      <c r="M37" s="150"/>
      <c r="N37" s="150"/>
      <c r="O37" s="150"/>
      <c r="P37" s="23"/>
      <c r="Q37" s="12"/>
      <c r="R37" s="12"/>
      <c r="S37" s="12"/>
      <c r="T37" s="12"/>
      <c r="U37" s="12"/>
      <c r="V37" s="12"/>
      <c r="W37" s="12"/>
      <c r="X37" s="10"/>
      <c r="Y37" s="13"/>
      <c r="AR37" s="10"/>
      <c r="AS37" s="10"/>
      <c r="AT37" s="10"/>
    </row>
    <row r="38" spans="1:46" s="11" customFormat="1" ht="15" customHeight="1" x14ac:dyDescent="0.25">
      <c r="A38" s="12"/>
      <c r="B38" s="23"/>
      <c r="C38" s="150"/>
      <c r="D38" s="150"/>
      <c r="E38" s="150"/>
      <c r="F38" s="150"/>
      <c r="G38" s="150"/>
      <c r="H38" s="150"/>
      <c r="I38" s="150"/>
      <c r="J38" s="150"/>
      <c r="K38" s="150"/>
      <c r="L38" s="150"/>
      <c r="M38" s="150"/>
      <c r="N38" s="150"/>
      <c r="O38" s="150"/>
      <c r="P38" s="23"/>
      <c r="Q38" s="12"/>
      <c r="R38" s="12"/>
      <c r="S38" s="12"/>
      <c r="T38" s="12"/>
      <c r="U38" s="12"/>
      <c r="V38" s="12"/>
      <c r="W38" s="12"/>
      <c r="X38" s="10"/>
      <c r="Y38" s="13"/>
      <c r="AR38" s="10"/>
      <c r="AS38" s="10"/>
      <c r="AT38" s="10"/>
    </row>
    <row r="39" spans="1:46" s="11" customFormat="1" ht="15" customHeight="1" x14ac:dyDescent="0.25">
      <c r="A39" s="12"/>
      <c r="B39" s="23"/>
      <c r="C39" s="150"/>
      <c r="D39" s="150"/>
      <c r="E39" s="150"/>
      <c r="F39" s="150"/>
      <c r="G39" s="150"/>
      <c r="H39" s="150"/>
      <c r="I39" s="150"/>
      <c r="J39" s="150"/>
      <c r="K39" s="150"/>
      <c r="L39" s="150"/>
      <c r="M39" s="150"/>
      <c r="N39" s="150"/>
      <c r="O39" s="150"/>
      <c r="P39" s="23"/>
      <c r="Q39" s="12"/>
      <c r="R39" s="12"/>
      <c r="S39" s="12"/>
      <c r="T39" s="12"/>
      <c r="U39" s="12"/>
      <c r="V39" s="12"/>
      <c r="W39" s="12"/>
      <c r="X39" s="10"/>
      <c r="Y39" s="13"/>
      <c r="AR39" s="10"/>
      <c r="AS39" s="10"/>
      <c r="AT39" s="10"/>
    </row>
    <row r="40" spans="1:46" s="11" customFormat="1" ht="15" customHeight="1" x14ac:dyDescent="0.25">
      <c r="A40" s="12"/>
      <c r="B40" s="23"/>
      <c r="C40" s="150"/>
      <c r="D40" s="150"/>
      <c r="E40" s="150"/>
      <c r="F40" s="150"/>
      <c r="G40" s="150"/>
      <c r="H40" s="150"/>
      <c r="I40" s="150"/>
      <c r="J40" s="150"/>
      <c r="K40" s="150"/>
      <c r="L40" s="150"/>
      <c r="M40" s="150"/>
      <c r="N40" s="150"/>
      <c r="O40" s="150"/>
      <c r="P40" s="23"/>
      <c r="Q40" s="12"/>
      <c r="R40" s="12"/>
      <c r="S40" s="12"/>
      <c r="T40" s="12"/>
      <c r="U40" s="12"/>
      <c r="V40" s="12"/>
      <c r="W40" s="12"/>
      <c r="X40" s="10"/>
      <c r="Y40" s="13"/>
      <c r="AR40" s="10"/>
      <c r="AS40" s="10"/>
      <c r="AT40" s="10"/>
    </row>
    <row r="41" spans="1:46" s="11" customFormat="1" ht="15" customHeight="1" x14ac:dyDescent="0.25">
      <c r="A41" s="12"/>
      <c r="B41" s="23"/>
      <c r="C41" s="150"/>
      <c r="D41" s="150"/>
      <c r="E41" s="150"/>
      <c r="F41" s="150"/>
      <c r="G41" s="150"/>
      <c r="H41" s="150"/>
      <c r="I41" s="150"/>
      <c r="J41" s="150"/>
      <c r="K41" s="150"/>
      <c r="L41" s="150"/>
      <c r="M41" s="150"/>
      <c r="N41" s="150"/>
      <c r="O41" s="150"/>
      <c r="P41" s="23"/>
      <c r="Q41" s="12"/>
      <c r="R41" s="12"/>
      <c r="S41" s="12"/>
      <c r="T41" s="12"/>
      <c r="U41" s="12"/>
      <c r="V41" s="12"/>
      <c r="W41" s="12"/>
      <c r="X41" s="10"/>
      <c r="Y41" s="13"/>
      <c r="AR41" s="10"/>
      <c r="AS41" s="10"/>
      <c r="AT41" s="10"/>
    </row>
    <row r="42" spans="1:46" s="11" customFormat="1" ht="15" customHeight="1" x14ac:dyDescent="0.25">
      <c r="A42" s="12"/>
      <c r="B42" s="23"/>
      <c r="C42" s="150"/>
      <c r="D42" s="150"/>
      <c r="E42" s="150"/>
      <c r="F42" s="150"/>
      <c r="G42" s="150"/>
      <c r="H42" s="150"/>
      <c r="I42" s="150"/>
      <c r="J42" s="150"/>
      <c r="K42" s="150"/>
      <c r="L42" s="150"/>
      <c r="M42" s="150"/>
      <c r="N42" s="150"/>
      <c r="O42" s="150"/>
      <c r="P42" s="23"/>
      <c r="Q42" s="12"/>
      <c r="R42" s="12"/>
      <c r="S42" s="12"/>
      <c r="T42" s="12"/>
      <c r="U42" s="12"/>
      <c r="V42" s="12"/>
      <c r="W42" s="12"/>
      <c r="X42" s="10"/>
      <c r="AR42" s="10"/>
      <c r="AS42" s="10"/>
      <c r="AT42" s="10"/>
    </row>
    <row r="43" spans="1:46" s="11" customFormat="1" ht="15" customHeight="1" x14ac:dyDescent="0.25">
      <c r="A43" s="12"/>
      <c r="B43" s="23"/>
      <c r="C43" s="150"/>
      <c r="D43" s="150"/>
      <c r="E43" s="150"/>
      <c r="F43" s="150"/>
      <c r="G43" s="150"/>
      <c r="H43" s="150"/>
      <c r="I43" s="150"/>
      <c r="J43" s="150"/>
      <c r="K43" s="150"/>
      <c r="L43" s="150"/>
      <c r="M43" s="150"/>
      <c r="N43" s="150"/>
      <c r="O43" s="150"/>
      <c r="P43" s="23"/>
      <c r="Q43" s="12"/>
      <c r="R43" s="12"/>
      <c r="S43" s="12"/>
      <c r="T43" s="12"/>
      <c r="U43" s="12"/>
      <c r="V43" s="12"/>
      <c r="W43" s="12"/>
      <c r="X43" s="10"/>
      <c r="AR43" s="10"/>
      <c r="AS43" s="10"/>
      <c r="AT43" s="10"/>
    </row>
    <row r="44" spans="1:46" s="11" customFormat="1" ht="15" customHeight="1" x14ac:dyDescent="0.25">
      <c r="A44" s="12"/>
      <c r="B44" s="23"/>
      <c r="C44" s="150"/>
      <c r="D44" s="150"/>
      <c r="E44" s="150"/>
      <c r="F44" s="150"/>
      <c r="G44" s="150"/>
      <c r="H44" s="150"/>
      <c r="I44" s="150"/>
      <c r="J44" s="150"/>
      <c r="K44" s="150"/>
      <c r="L44" s="150"/>
      <c r="M44" s="150"/>
      <c r="N44" s="150"/>
      <c r="O44" s="150"/>
      <c r="P44" s="23"/>
      <c r="Q44" s="12"/>
      <c r="R44" s="12"/>
      <c r="S44" s="12"/>
      <c r="T44" s="12"/>
      <c r="U44" s="12"/>
      <c r="V44" s="12"/>
      <c r="W44" s="12"/>
      <c r="X44" s="10"/>
      <c r="AT44" s="10"/>
    </row>
    <row r="45" spans="1:46" s="11" customFormat="1" ht="15" customHeight="1" x14ac:dyDescent="0.25">
      <c r="A45" s="12"/>
      <c r="B45" s="23"/>
      <c r="C45" s="150"/>
      <c r="D45" s="150"/>
      <c r="E45" s="150"/>
      <c r="F45" s="150"/>
      <c r="G45" s="150"/>
      <c r="H45" s="150"/>
      <c r="I45" s="150"/>
      <c r="J45" s="150"/>
      <c r="K45" s="150"/>
      <c r="L45" s="150"/>
      <c r="M45" s="150"/>
      <c r="N45" s="150"/>
      <c r="O45" s="150"/>
      <c r="P45" s="23"/>
      <c r="Q45" s="12"/>
      <c r="R45" s="12"/>
      <c r="S45" s="12"/>
      <c r="T45" s="12"/>
      <c r="U45" s="12"/>
      <c r="V45" s="12"/>
      <c r="W45" s="12"/>
      <c r="X45" s="10"/>
      <c r="AT45" s="10"/>
    </row>
    <row r="46" spans="1:46" s="11" customFormat="1" ht="15" customHeight="1" x14ac:dyDescent="0.25">
      <c r="A46" s="12"/>
      <c r="B46" s="23"/>
      <c r="C46" s="150"/>
      <c r="D46" s="150"/>
      <c r="E46" s="150"/>
      <c r="F46" s="150"/>
      <c r="G46" s="150"/>
      <c r="H46" s="150"/>
      <c r="I46" s="150"/>
      <c r="J46" s="150"/>
      <c r="K46" s="150"/>
      <c r="L46" s="150"/>
      <c r="M46" s="150"/>
      <c r="N46" s="150"/>
      <c r="O46" s="150"/>
      <c r="P46" s="23"/>
      <c r="Q46" s="12"/>
      <c r="R46" s="12"/>
      <c r="S46" s="12"/>
      <c r="T46" s="12"/>
      <c r="U46" s="12"/>
      <c r="V46" s="12"/>
      <c r="W46" s="12"/>
      <c r="X46" s="10"/>
      <c r="AT46" s="10"/>
    </row>
    <row r="47" spans="1:46" s="11" customFormat="1" ht="15" customHeight="1" x14ac:dyDescent="0.25">
      <c r="A47" s="12"/>
      <c r="B47" s="23"/>
      <c r="C47" s="150"/>
      <c r="D47" s="150"/>
      <c r="E47" s="150"/>
      <c r="F47" s="150"/>
      <c r="G47" s="150"/>
      <c r="H47" s="150"/>
      <c r="I47" s="150"/>
      <c r="J47" s="150"/>
      <c r="K47" s="150"/>
      <c r="L47" s="150"/>
      <c r="M47" s="150"/>
      <c r="N47" s="150"/>
      <c r="O47" s="150"/>
      <c r="P47" s="23"/>
      <c r="Q47" s="12"/>
      <c r="R47" s="12"/>
      <c r="S47" s="12"/>
      <c r="T47" s="12"/>
      <c r="U47" s="12"/>
      <c r="V47" s="12"/>
      <c r="W47" s="12"/>
      <c r="X47" s="10"/>
      <c r="AT47" s="10"/>
    </row>
    <row r="48" spans="1:46" s="11" customFormat="1" ht="15" customHeight="1" x14ac:dyDescent="0.25">
      <c r="A48" s="12"/>
      <c r="B48" s="23"/>
      <c r="C48" s="150"/>
      <c r="D48" s="150"/>
      <c r="E48" s="150"/>
      <c r="F48" s="150"/>
      <c r="G48" s="150"/>
      <c r="H48" s="150"/>
      <c r="I48" s="150"/>
      <c r="J48" s="150"/>
      <c r="K48" s="150"/>
      <c r="L48" s="150"/>
      <c r="M48" s="150"/>
      <c r="N48" s="150"/>
      <c r="O48" s="150"/>
      <c r="P48" s="23"/>
      <c r="Q48" s="12"/>
      <c r="R48" s="12"/>
      <c r="S48" s="12"/>
      <c r="T48" s="12"/>
      <c r="U48" s="12"/>
      <c r="V48" s="12"/>
      <c r="W48" s="12"/>
      <c r="X48" s="10"/>
      <c r="AT48" s="10"/>
    </row>
    <row r="49" spans="1:46" s="11" customFormat="1" ht="15" customHeight="1" x14ac:dyDescent="0.25">
      <c r="A49" s="12"/>
      <c r="B49" s="23"/>
      <c r="C49" s="150"/>
      <c r="D49" s="150"/>
      <c r="E49" s="150"/>
      <c r="F49" s="150"/>
      <c r="G49" s="150"/>
      <c r="H49" s="150"/>
      <c r="I49" s="150"/>
      <c r="J49" s="150"/>
      <c r="K49" s="150"/>
      <c r="L49" s="150"/>
      <c r="M49" s="150"/>
      <c r="N49" s="150"/>
      <c r="O49" s="150"/>
      <c r="P49" s="23"/>
      <c r="Q49" s="12"/>
      <c r="R49" s="12"/>
      <c r="S49" s="12"/>
      <c r="T49" s="12"/>
      <c r="U49" s="12"/>
      <c r="V49" s="12"/>
      <c r="W49" s="12"/>
      <c r="X49" s="10"/>
      <c r="AT49" s="10"/>
    </row>
    <row r="50" spans="1:46" s="11" customFormat="1" ht="15" customHeight="1" x14ac:dyDescent="0.25">
      <c r="A50" s="12"/>
      <c r="B50" s="23"/>
      <c r="C50" s="150"/>
      <c r="D50" s="150"/>
      <c r="E50" s="150"/>
      <c r="F50" s="150"/>
      <c r="G50" s="150"/>
      <c r="H50" s="150"/>
      <c r="I50" s="150"/>
      <c r="J50" s="150"/>
      <c r="K50" s="150"/>
      <c r="L50" s="150"/>
      <c r="M50" s="150"/>
      <c r="N50" s="150"/>
      <c r="O50" s="150"/>
      <c r="P50" s="23"/>
      <c r="Q50" s="12"/>
      <c r="R50" s="12"/>
      <c r="S50" s="12"/>
      <c r="T50" s="12"/>
      <c r="U50" s="12"/>
      <c r="V50" s="12"/>
      <c r="W50" s="12"/>
      <c r="X50" s="10"/>
      <c r="AT50" s="10"/>
    </row>
    <row r="51" spans="1:46" s="11" customFormat="1" ht="15" customHeight="1" x14ac:dyDescent="0.25">
      <c r="A51" s="12"/>
      <c r="B51" s="23"/>
      <c r="C51" s="23"/>
      <c r="D51" s="23"/>
      <c r="E51" s="23"/>
      <c r="F51" s="23"/>
      <c r="G51" s="23"/>
      <c r="H51" s="23"/>
      <c r="I51" s="23"/>
      <c r="J51" s="23"/>
      <c r="K51" s="23"/>
      <c r="L51" s="23"/>
      <c r="M51" s="23"/>
      <c r="N51" s="23"/>
      <c r="O51" s="23"/>
      <c r="P51" s="23"/>
      <c r="Q51" s="12"/>
      <c r="R51" s="12"/>
      <c r="S51" s="12"/>
      <c r="T51" s="12"/>
      <c r="U51" s="12"/>
      <c r="V51" s="12"/>
      <c r="W51" s="12"/>
      <c r="X51" s="10"/>
      <c r="AT51" s="10"/>
    </row>
    <row r="52" spans="1:46" s="11" customFormat="1" ht="15" x14ac:dyDescent="0.25">
      <c r="A52" s="12"/>
      <c r="B52" s="12"/>
      <c r="C52" s="12"/>
      <c r="D52" s="12"/>
      <c r="E52" s="12"/>
      <c r="F52" s="12"/>
      <c r="G52" s="12"/>
      <c r="H52" s="12"/>
      <c r="I52" s="12"/>
      <c r="J52" s="12"/>
      <c r="K52" s="12"/>
      <c r="L52" s="12"/>
      <c r="M52"/>
      <c r="N52"/>
      <c r="O52"/>
      <c r="P52" s="12"/>
      <c r="Q52" s="12"/>
      <c r="R52" s="12"/>
      <c r="S52" s="12"/>
      <c r="T52" s="12"/>
      <c r="U52" s="12"/>
      <c r="V52" s="12"/>
      <c r="W52" s="12"/>
      <c r="X52" s="10"/>
      <c r="AT52" s="10"/>
    </row>
    <row r="53" spans="1:46" ht="21.75" customHeight="1" x14ac:dyDescent="0.25">
      <c r="B53" s="151" t="s">
        <v>40</v>
      </c>
      <c r="C53" s="151"/>
      <c r="D53" s="151"/>
      <c r="E53" s="151"/>
      <c r="F53" s="151"/>
      <c r="G53" s="151"/>
      <c r="H53" s="151"/>
      <c r="I53" s="151"/>
      <c r="J53" s="151"/>
      <c r="K53" s="151"/>
      <c r="L53" s="151"/>
      <c r="M53" s="151"/>
      <c r="N53" s="151"/>
      <c r="O53" s="151"/>
      <c r="P53" s="151"/>
    </row>
    <row r="54" spans="1:46" ht="9.75" customHeight="1" x14ac:dyDescent="0.25">
      <c r="B54" s="24"/>
      <c r="C54" s="24"/>
      <c r="D54" s="24"/>
      <c r="E54" s="24"/>
      <c r="F54" s="24"/>
      <c r="G54" s="24"/>
      <c r="H54" s="24"/>
      <c r="I54" s="24"/>
      <c r="J54" s="24"/>
      <c r="K54" s="24"/>
      <c r="L54" s="24"/>
      <c r="M54" s="24"/>
      <c r="N54" s="24"/>
      <c r="O54" s="24"/>
      <c r="P54" s="24"/>
    </row>
    <row r="55" spans="1:46" ht="15" customHeight="1" x14ac:dyDescent="0.25">
      <c r="B55" s="22"/>
      <c r="C55" s="22"/>
      <c r="D55" s="22"/>
      <c r="E55" s="22"/>
      <c r="F55" s="22"/>
      <c r="G55" s="22"/>
      <c r="H55" s="22"/>
      <c r="I55" s="22"/>
      <c r="J55" s="22"/>
      <c r="K55" s="22"/>
      <c r="L55" s="22"/>
      <c r="M55" s="22"/>
      <c r="N55" s="22"/>
      <c r="O55" s="22"/>
      <c r="P55" s="22"/>
    </row>
    <row r="56" spans="1:46" ht="15" customHeight="1" x14ac:dyDescent="0.25">
      <c r="B56" s="22"/>
      <c r="C56" s="142" t="s">
        <v>83</v>
      </c>
      <c r="D56" s="142"/>
      <c r="E56" s="142"/>
      <c r="F56" s="142"/>
      <c r="G56" s="142"/>
      <c r="H56" s="142"/>
      <c r="I56" s="142"/>
      <c r="J56" s="142"/>
      <c r="K56" s="142"/>
      <c r="L56" s="142"/>
      <c r="M56" s="142"/>
      <c r="N56" s="142"/>
      <c r="O56" s="142"/>
      <c r="P56" s="22"/>
    </row>
    <row r="57" spans="1:46" ht="15" customHeight="1" x14ac:dyDescent="0.25">
      <c r="B57" s="22"/>
      <c r="C57" s="142"/>
      <c r="D57" s="142"/>
      <c r="E57" s="142"/>
      <c r="F57" s="142"/>
      <c r="G57" s="142"/>
      <c r="H57" s="142"/>
      <c r="I57" s="142"/>
      <c r="J57" s="142"/>
      <c r="K57" s="142"/>
      <c r="L57" s="142"/>
      <c r="M57" s="142"/>
      <c r="N57" s="142"/>
      <c r="O57" s="142"/>
      <c r="P57" s="22"/>
    </row>
    <row r="58" spans="1:46" ht="15" customHeight="1" x14ac:dyDescent="0.25">
      <c r="B58" s="22"/>
      <c r="C58" s="142"/>
      <c r="D58" s="142"/>
      <c r="E58" s="142"/>
      <c r="F58" s="142"/>
      <c r="G58" s="142"/>
      <c r="H58" s="142"/>
      <c r="I58" s="142"/>
      <c r="J58" s="142"/>
      <c r="K58" s="142"/>
      <c r="L58" s="142"/>
      <c r="M58" s="142"/>
      <c r="N58" s="142"/>
      <c r="O58" s="142"/>
      <c r="P58" s="22"/>
    </row>
    <row r="59" spans="1:46" ht="15" customHeight="1" x14ac:dyDescent="0.25">
      <c r="B59" s="22"/>
      <c r="C59" s="142"/>
      <c r="D59" s="142"/>
      <c r="E59" s="142"/>
      <c r="F59" s="142"/>
      <c r="G59" s="142"/>
      <c r="H59" s="142"/>
      <c r="I59" s="142"/>
      <c r="J59" s="142"/>
      <c r="K59" s="142"/>
      <c r="L59" s="142"/>
      <c r="M59" s="142"/>
      <c r="N59" s="142"/>
      <c r="O59" s="142"/>
      <c r="P59" s="22"/>
    </row>
    <row r="60" spans="1:46" ht="15" customHeight="1" x14ac:dyDescent="0.25">
      <c r="B60" s="22"/>
      <c r="C60" s="142"/>
      <c r="D60" s="142"/>
      <c r="E60" s="142"/>
      <c r="F60" s="142"/>
      <c r="G60" s="142"/>
      <c r="H60" s="142"/>
      <c r="I60" s="142"/>
      <c r="J60" s="142"/>
      <c r="K60" s="142"/>
      <c r="L60" s="142"/>
      <c r="M60" s="142"/>
      <c r="N60" s="142"/>
      <c r="O60" s="142"/>
      <c r="P60" s="22"/>
    </row>
    <row r="61" spans="1:46" ht="15" customHeight="1" x14ac:dyDescent="0.25">
      <c r="B61" s="22"/>
      <c r="C61" s="142"/>
      <c r="D61" s="142"/>
      <c r="E61" s="142"/>
      <c r="F61" s="142"/>
      <c r="G61" s="142"/>
      <c r="H61" s="142"/>
      <c r="I61" s="142"/>
      <c r="J61" s="142"/>
      <c r="K61" s="142"/>
      <c r="L61" s="142"/>
      <c r="M61" s="142"/>
      <c r="N61" s="142"/>
      <c r="O61" s="142"/>
      <c r="P61" s="22"/>
    </row>
    <row r="62" spans="1:46" ht="15" customHeight="1" x14ac:dyDescent="0.25">
      <c r="B62" s="22"/>
      <c r="C62" s="22"/>
      <c r="D62" s="22"/>
      <c r="E62" s="22"/>
      <c r="F62" s="22"/>
      <c r="G62" s="22"/>
      <c r="H62" s="22"/>
      <c r="I62" s="22"/>
      <c r="J62" s="22"/>
      <c r="K62" s="22"/>
      <c r="L62" s="22"/>
      <c r="M62" s="22"/>
      <c r="N62" s="22"/>
      <c r="O62" s="22"/>
      <c r="P62" s="22"/>
    </row>
  </sheetData>
  <sheetProtection algorithmName="SHA-512" hashValue="BRhE8N06+lgqCKnKIizNdtpetZpJl1vmIdIOkeia8L7CKiBqv8i+z/y4Md+dECacZGrhhIcJ1BUMFmsNMqXEyA==" saltValue="VEY6bl3fKheHouuPR3Cnjw==" spinCount="100000" sheet="1" objects="1" scenarios="1"/>
  <mergeCells count="11">
    <mergeCell ref="C56:O61"/>
    <mergeCell ref="Y17:Z17"/>
    <mergeCell ref="B1:P2"/>
    <mergeCell ref="B5:P5"/>
    <mergeCell ref="C8:O10"/>
    <mergeCell ref="B14:J14"/>
    <mergeCell ref="L14:P14"/>
    <mergeCell ref="C28:G28"/>
    <mergeCell ref="C29:G29"/>
    <mergeCell ref="C33:O50"/>
    <mergeCell ref="B53:P53"/>
  </mergeCells>
  <pageMargins left="0.31496062992125984" right="0.31496062992125984" top="0.39370078740157483" bottom="0.39370078740157483"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7EBD1-ADEF-4CA2-8FE6-2FE078B35FD7}">
  <sheetPr codeName="Tabelle9">
    <tabColor rgb="FF92D050"/>
    <pageSetUpPr autoPageBreaks="0" fitToPage="1"/>
  </sheetPr>
  <dimension ref="A1:AS68"/>
  <sheetViews>
    <sheetView showGridLines="0" showRowColHeaders="0" zoomScale="98" zoomScaleNormal="98" workbookViewId="0">
      <selection activeCell="A2" sqref="A2"/>
    </sheetView>
  </sheetViews>
  <sheetFormatPr baseColWidth="10" defaultColWidth="8" defaultRowHeight="21.75" customHeight="1" x14ac:dyDescent="0.25"/>
  <cols>
    <col min="1" max="1" width="30.85546875" style="10" customWidth="1"/>
    <col min="2" max="2" width="3.5703125" style="10" customWidth="1"/>
    <col min="3" max="10" width="7.7109375" style="10" customWidth="1"/>
    <col min="11" max="11" width="3.7109375" style="10" customWidth="1"/>
    <col min="12" max="12" width="3.5703125" style="10" customWidth="1"/>
    <col min="13" max="14" width="30.7109375" style="10" customWidth="1"/>
    <col min="15" max="15" width="3.5703125" style="10" customWidth="1"/>
    <col min="16" max="25" width="11.28515625" style="10" customWidth="1"/>
    <col min="26" max="26" width="23.28515625" style="122" customWidth="1"/>
    <col min="27" max="27" width="15" style="122" customWidth="1"/>
    <col min="28" max="28" width="2.7109375" style="122" customWidth="1"/>
    <col min="29" max="29" width="12.140625" style="123" customWidth="1"/>
    <col min="30" max="30" width="15.7109375" style="124" customWidth="1"/>
    <col min="31" max="43" width="8" style="11"/>
    <col min="44" max="16384" width="8" style="10"/>
  </cols>
  <sheetData>
    <row r="1" spans="1:44" ht="21.75" customHeight="1" x14ac:dyDescent="0.25">
      <c r="B1" s="134" t="s">
        <v>66</v>
      </c>
      <c r="C1" s="134"/>
      <c r="D1" s="134"/>
      <c r="E1" s="134"/>
      <c r="F1" s="134"/>
      <c r="G1" s="134"/>
      <c r="H1" s="134"/>
      <c r="I1" s="134"/>
      <c r="J1" s="134"/>
      <c r="K1" s="134"/>
      <c r="L1" s="134"/>
      <c r="M1" s="134"/>
      <c r="N1" s="134"/>
      <c r="O1" s="134"/>
    </row>
    <row r="2" spans="1:44" ht="34.5" customHeight="1" thickBot="1" x14ac:dyDescent="0.3">
      <c r="B2" s="135"/>
      <c r="C2" s="135"/>
      <c r="D2" s="135"/>
      <c r="E2" s="135"/>
      <c r="F2" s="135"/>
      <c r="G2" s="135"/>
      <c r="H2" s="135"/>
      <c r="I2" s="135"/>
      <c r="J2" s="135"/>
      <c r="K2" s="135"/>
      <c r="L2" s="135"/>
      <c r="M2" s="135"/>
      <c r="N2" s="135"/>
      <c r="O2" s="135"/>
    </row>
    <row r="3" spans="1:44" s="11" customFormat="1" ht="10.5" customHeight="1" x14ac:dyDescent="0.25">
      <c r="A3" s="10"/>
      <c r="B3" s="10"/>
      <c r="C3" s="10"/>
      <c r="D3" s="10"/>
      <c r="E3" s="10"/>
      <c r="F3" s="10"/>
      <c r="G3" s="10"/>
      <c r="H3" s="10"/>
      <c r="I3" s="10"/>
      <c r="J3" s="10"/>
      <c r="K3" s="10"/>
      <c r="L3" s="10"/>
      <c r="M3" s="10"/>
      <c r="N3" s="10"/>
      <c r="O3" s="10"/>
      <c r="P3" s="10"/>
      <c r="Q3" s="10"/>
      <c r="R3" s="10"/>
      <c r="S3" s="10"/>
      <c r="T3" s="10"/>
      <c r="U3" s="10"/>
      <c r="V3" s="10"/>
      <c r="W3" s="10"/>
      <c r="X3" s="10"/>
      <c r="Y3" s="10"/>
      <c r="Z3" s="122"/>
      <c r="AA3" s="122"/>
      <c r="AB3" s="122"/>
      <c r="AC3" s="123"/>
      <c r="AD3" s="124"/>
      <c r="AR3" s="10"/>
    </row>
    <row r="4" spans="1:44" s="11" customFormat="1" ht="22.5"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0"/>
      <c r="Z4" s="122"/>
      <c r="AA4" s="122"/>
      <c r="AB4" s="122"/>
      <c r="AC4" s="123"/>
      <c r="AD4" s="124"/>
      <c r="AR4" s="10"/>
    </row>
    <row r="5" spans="1:44" ht="21.75" customHeight="1" x14ac:dyDescent="0.25">
      <c r="B5" s="151" t="s">
        <v>72</v>
      </c>
      <c r="C5" s="151"/>
      <c r="D5" s="151"/>
      <c r="E5" s="151"/>
      <c r="F5" s="151"/>
      <c r="G5" s="151"/>
      <c r="H5" s="151"/>
      <c r="I5" s="151"/>
      <c r="J5" s="151"/>
      <c r="K5" s="151"/>
      <c r="L5" s="151"/>
      <c r="M5" s="151"/>
      <c r="N5" s="151"/>
      <c r="O5" s="151"/>
    </row>
    <row r="6" spans="1:44" ht="9" customHeight="1" x14ac:dyDescent="0.25"/>
    <row r="7" spans="1:44" ht="17.25" customHeight="1" x14ac:dyDescent="0.25">
      <c r="B7" s="22"/>
      <c r="C7" s="22"/>
      <c r="D7" s="22"/>
      <c r="E7" s="22"/>
      <c r="F7" s="22"/>
      <c r="G7" s="22"/>
      <c r="H7" s="22"/>
      <c r="I7" s="22"/>
      <c r="J7" s="22"/>
      <c r="K7" s="22"/>
      <c r="L7" s="22"/>
      <c r="M7" s="22"/>
      <c r="N7" s="22"/>
      <c r="O7" s="22"/>
      <c r="AE7" s="122"/>
      <c r="AF7" s="122"/>
    </row>
    <row r="8" spans="1:44" ht="21.75" customHeight="1" x14ac:dyDescent="0.25">
      <c r="B8" s="22"/>
      <c r="C8" s="142" t="s">
        <v>84</v>
      </c>
      <c r="D8" s="142"/>
      <c r="E8" s="142"/>
      <c r="F8" s="142"/>
      <c r="G8" s="142"/>
      <c r="H8" s="142"/>
      <c r="I8" s="142"/>
      <c r="J8" s="142"/>
      <c r="K8" s="142"/>
      <c r="L8" s="142"/>
      <c r="M8" s="142"/>
      <c r="N8" s="142"/>
      <c r="O8" s="22"/>
      <c r="AE8" s="122"/>
      <c r="AF8" s="122"/>
    </row>
    <row r="9" spans="1:44" ht="21.75" customHeight="1" x14ac:dyDescent="0.25">
      <c r="B9" s="22"/>
      <c r="C9" s="142"/>
      <c r="D9" s="142"/>
      <c r="E9" s="142"/>
      <c r="F9" s="142"/>
      <c r="G9" s="142"/>
      <c r="H9" s="142"/>
      <c r="I9" s="142"/>
      <c r="J9" s="142"/>
      <c r="K9" s="142"/>
      <c r="L9" s="142"/>
      <c r="M9" s="142"/>
      <c r="N9" s="142"/>
      <c r="O9" s="22"/>
      <c r="AE9" s="122"/>
      <c r="AF9" s="122"/>
    </row>
    <row r="10" spans="1:44" ht="21.75" customHeight="1" x14ac:dyDescent="0.25">
      <c r="B10" s="22"/>
      <c r="C10" s="142"/>
      <c r="D10" s="142"/>
      <c r="E10" s="142"/>
      <c r="F10" s="142"/>
      <c r="G10" s="142"/>
      <c r="H10" s="142"/>
      <c r="I10" s="142"/>
      <c r="J10" s="142"/>
      <c r="K10" s="142"/>
      <c r="L10" s="142"/>
      <c r="M10" s="142"/>
      <c r="N10" s="142"/>
      <c r="O10" s="22"/>
      <c r="AE10" s="122"/>
      <c r="AF10" s="122"/>
    </row>
    <row r="11" spans="1:44" ht="17.25" customHeight="1" x14ac:dyDescent="0.25">
      <c r="B11" s="22"/>
      <c r="C11" s="22"/>
      <c r="D11" s="22"/>
      <c r="E11" s="22"/>
      <c r="F11" s="22"/>
      <c r="G11" s="22"/>
      <c r="H11" s="22"/>
      <c r="I11" s="22"/>
      <c r="J11" s="22"/>
      <c r="K11" s="22"/>
      <c r="L11" s="22"/>
      <c r="M11" s="22"/>
      <c r="N11" s="22"/>
      <c r="O11" s="22"/>
      <c r="Z11" s="112"/>
      <c r="AA11" s="112"/>
      <c r="AB11" s="112"/>
      <c r="AC11" s="113"/>
      <c r="AD11" s="114"/>
      <c r="AE11" s="122"/>
      <c r="AF11" s="122"/>
    </row>
    <row r="12" spans="1:44" ht="21.75" customHeight="1" x14ac:dyDescent="0.25">
      <c r="Z12" s="112"/>
      <c r="AA12" s="112"/>
      <c r="AB12" s="112"/>
      <c r="AC12" s="113"/>
      <c r="AD12" s="114"/>
      <c r="AE12" s="122"/>
      <c r="AF12" s="122"/>
    </row>
    <row r="13" spans="1:44" ht="21.75" customHeight="1" x14ac:dyDescent="0.25">
      <c r="Z13" s="112"/>
      <c r="AA13" s="112"/>
      <c r="AB13" s="112"/>
      <c r="AC13" s="113"/>
      <c r="AD13" s="114"/>
      <c r="AE13" s="122"/>
      <c r="AF13" s="122"/>
      <c r="AG13" s="43"/>
    </row>
    <row r="14" spans="1:44" s="11" customFormat="1" ht="21.75" customHeight="1" x14ac:dyDescent="0.25">
      <c r="A14" s="12"/>
      <c r="B14" s="146" t="s">
        <v>69</v>
      </c>
      <c r="C14" s="146"/>
      <c r="D14" s="146"/>
      <c r="E14" s="146"/>
      <c r="F14" s="146"/>
      <c r="G14" s="146"/>
      <c r="H14" s="146"/>
      <c r="I14" s="146"/>
      <c r="J14" s="146"/>
      <c r="K14" s="12"/>
      <c r="L14" s="147" t="s">
        <v>70</v>
      </c>
      <c r="M14" s="147"/>
      <c r="N14" s="147"/>
      <c r="O14" s="147"/>
      <c r="P14" s="12"/>
      <c r="Q14" s="12"/>
      <c r="R14" s="12"/>
      <c r="S14" s="12"/>
      <c r="T14" s="12"/>
      <c r="U14" s="12"/>
      <c r="V14" s="12"/>
      <c r="W14" s="12"/>
      <c r="X14" s="12"/>
      <c r="Y14" s="10"/>
      <c r="Z14" s="112"/>
      <c r="AA14" s="112"/>
      <c r="AB14" s="112"/>
      <c r="AC14" s="113"/>
      <c r="AD14" s="114"/>
      <c r="AE14" s="122"/>
      <c r="AF14" s="122"/>
      <c r="AG14" s="43"/>
      <c r="AR14" s="10"/>
    </row>
    <row r="15" spans="1:44" s="11" customFormat="1" ht="12.75"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c r="Y15" s="10"/>
      <c r="Z15" s="112"/>
      <c r="AA15" s="112"/>
      <c r="AB15" s="112"/>
      <c r="AC15" s="113"/>
      <c r="AD15" s="114"/>
      <c r="AE15" s="122"/>
      <c r="AF15" s="122"/>
      <c r="AG15" s="43"/>
      <c r="AR15" s="10"/>
    </row>
    <row r="16" spans="1:44" s="11" customFormat="1" ht="12.75" x14ac:dyDescent="0.25">
      <c r="A16" s="12"/>
      <c r="B16" s="12"/>
      <c r="C16" s="12"/>
      <c r="D16" s="12"/>
      <c r="E16" s="12"/>
      <c r="F16" s="12"/>
      <c r="G16" s="12"/>
      <c r="H16" s="12"/>
      <c r="I16" s="12"/>
      <c r="J16" s="12"/>
      <c r="K16" s="12"/>
      <c r="L16" s="12"/>
      <c r="M16" s="12"/>
      <c r="N16" s="12"/>
      <c r="O16" s="12"/>
      <c r="P16" s="12"/>
      <c r="Q16" s="12"/>
      <c r="R16" s="12"/>
      <c r="S16" s="12"/>
      <c r="T16" s="12"/>
      <c r="U16" s="12"/>
      <c r="V16" s="12"/>
      <c r="W16" s="12"/>
      <c r="X16" s="12"/>
      <c r="Y16" s="10"/>
      <c r="Z16" s="112"/>
      <c r="AA16" s="112"/>
      <c r="AB16" s="112"/>
      <c r="AC16" s="113"/>
      <c r="AD16" s="114"/>
      <c r="AE16" s="122"/>
      <c r="AF16" s="122"/>
      <c r="AG16" s="43"/>
      <c r="AR16" s="10"/>
    </row>
    <row r="17" spans="1:45" s="11" customFormat="1" ht="18" customHeight="1" x14ac:dyDescent="0.25">
      <c r="A17" s="12"/>
      <c r="B17" s="12"/>
      <c r="C17" s="12"/>
      <c r="D17" s="12"/>
      <c r="E17" s="12"/>
      <c r="F17" s="12"/>
      <c r="G17" s="12"/>
      <c r="H17" s="12"/>
      <c r="I17" s="12"/>
      <c r="J17" s="12"/>
      <c r="K17" s="12"/>
      <c r="L17" s="19"/>
      <c r="M17" s="19"/>
      <c r="N17" s="19"/>
      <c r="O17" s="19"/>
      <c r="P17" s="12"/>
      <c r="Q17" s="12"/>
      <c r="R17" s="12"/>
      <c r="S17" s="12"/>
      <c r="T17" s="12"/>
      <c r="U17" s="12"/>
      <c r="V17" s="12"/>
      <c r="W17" s="12"/>
      <c r="X17" s="12"/>
      <c r="Y17" s="10"/>
      <c r="Z17" s="152" t="s">
        <v>30</v>
      </c>
      <c r="AA17" s="152"/>
      <c r="AB17" s="112"/>
      <c r="AC17" s="121" t="s">
        <v>97</v>
      </c>
      <c r="AD17" s="115" t="s">
        <v>99</v>
      </c>
      <c r="AE17" s="122"/>
      <c r="AF17" s="122"/>
      <c r="AG17" s="43"/>
      <c r="AR17" s="10"/>
    </row>
    <row r="18" spans="1:45" s="11" customFormat="1" ht="15" x14ac:dyDescent="0.25">
      <c r="A18" s="12"/>
      <c r="B18" s="12"/>
      <c r="C18"/>
      <c r="D18"/>
      <c r="E18"/>
      <c r="F18"/>
      <c r="G18"/>
      <c r="H18"/>
      <c r="I18"/>
      <c r="J18"/>
      <c r="K18"/>
      <c r="L18" s="19"/>
      <c r="M18" s="105" t="s">
        <v>97</v>
      </c>
      <c r="N18" s="106" t="s">
        <v>100</v>
      </c>
      <c r="O18" s="19"/>
      <c r="P18" s="12"/>
      <c r="Q18" s="12"/>
      <c r="R18" s="12"/>
      <c r="S18" s="12"/>
      <c r="T18" s="12"/>
      <c r="U18" s="12"/>
      <c r="V18" s="12"/>
      <c r="W18" s="12"/>
      <c r="X18" s="12"/>
      <c r="Y18" s="10"/>
      <c r="Z18" s="121" t="s">
        <v>33</v>
      </c>
      <c r="AA18" s="121" t="s">
        <v>34</v>
      </c>
      <c r="AB18" s="112"/>
      <c r="AC18"/>
      <c r="AD18" s="114">
        <v>0</v>
      </c>
      <c r="AE18" s="122"/>
      <c r="AF18" s="122"/>
      <c r="AG18" s="43"/>
      <c r="AP18" s="10"/>
      <c r="AQ18" s="10"/>
      <c r="AR18" s="10"/>
    </row>
    <row r="19" spans="1:45" s="11" customFormat="1" ht="15" x14ac:dyDescent="0.25">
      <c r="A19" s="12"/>
      <c r="B19" s="12"/>
      <c r="C19"/>
      <c r="D19"/>
      <c r="E19"/>
      <c r="F19"/>
      <c r="G19"/>
      <c r="H19"/>
      <c r="I19"/>
      <c r="J19"/>
      <c r="K19"/>
      <c r="L19" s="19"/>
      <c r="M19" s="27"/>
      <c r="N19" s="104"/>
      <c r="O19" s="19"/>
      <c r="P19" s="12"/>
      <c r="Q19" s="12"/>
      <c r="R19" s="12"/>
      <c r="S19" s="12"/>
      <c r="T19" s="12"/>
      <c r="U19" s="12"/>
      <c r="V19" s="12"/>
      <c r="W19" s="12"/>
      <c r="X19" s="12"/>
      <c r="Y19" s="10"/>
      <c r="Z19" s="116">
        <v>0</v>
      </c>
      <c r="AA19" s="116">
        <v>0.25</v>
      </c>
      <c r="AB19" s="112"/>
      <c r="AC19"/>
      <c r="AD19" s="114">
        <v>0</v>
      </c>
      <c r="AE19" s="122"/>
      <c r="AF19" s="122"/>
      <c r="AG19" s="43"/>
      <c r="AP19" s="10"/>
      <c r="AQ19" s="10"/>
      <c r="AR19" s="10"/>
    </row>
    <row r="20" spans="1:45" s="11" customFormat="1" ht="15" x14ac:dyDescent="0.25">
      <c r="A20" s="12"/>
      <c r="B20" s="12"/>
      <c r="C20"/>
      <c r="D20"/>
      <c r="E20"/>
      <c r="F20"/>
      <c r="G20"/>
      <c r="H20"/>
      <c r="I20"/>
      <c r="J20"/>
      <c r="K20"/>
      <c r="L20" s="19"/>
      <c r="M20" s="27"/>
      <c r="N20" s="104"/>
      <c r="O20" s="19"/>
      <c r="P20" s="12"/>
      <c r="Q20" s="12"/>
      <c r="R20" s="12"/>
      <c r="S20" s="12"/>
      <c r="T20" s="12"/>
      <c r="U20" s="12"/>
      <c r="V20" s="12"/>
      <c r="W20" s="12"/>
      <c r="X20" s="12"/>
      <c r="Y20" s="10"/>
      <c r="Z20" s="113" t="s">
        <v>38</v>
      </c>
      <c r="AA20" s="116" t="e">
        <f>IF(AA26&gt;=AA19,AA19-0.01,IF(AA26&lt;=Z19+0.01,Z19+0.01,AA26))</f>
        <v>#DIV/0!</v>
      </c>
      <c r="AB20" s="112"/>
      <c r="AC20" s="128"/>
      <c r="AD20" s="114">
        <v>0</v>
      </c>
      <c r="AE20" s="122"/>
      <c r="AF20" s="122"/>
      <c r="AG20" s="43"/>
      <c r="AP20" s="10"/>
      <c r="AQ20" s="10"/>
      <c r="AR20" s="10"/>
    </row>
    <row r="21" spans="1:45" s="11" customFormat="1" ht="15" x14ac:dyDescent="0.25">
      <c r="A21" s="12"/>
      <c r="B21" s="12"/>
      <c r="C21"/>
      <c r="D21"/>
      <c r="E21"/>
      <c r="F21"/>
      <c r="G21"/>
      <c r="H21"/>
      <c r="I21"/>
      <c r="J21"/>
      <c r="K21"/>
      <c r="L21" s="19"/>
      <c r="M21" s="27"/>
      <c r="N21" s="104"/>
      <c r="O21" s="19"/>
      <c r="P21" s="12"/>
      <c r="Q21" s="12"/>
      <c r="R21" s="12"/>
      <c r="S21" s="12"/>
      <c r="T21" s="12"/>
      <c r="U21" s="12"/>
      <c r="V21" s="12"/>
      <c r="W21" s="12"/>
      <c r="X21" s="12"/>
      <c r="Y21" s="10"/>
      <c r="Z21" s="112"/>
      <c r="AA21" s="112"/>
      <c r="AB21" s="112"/>
      <c r="AC21"/>
      <c r="AD21" s="114">
        <v>0</v>
      </c>
      <c r="AE21" s="122"/>
      <c r="AF21" s="122"/>
      <c r="AG21" s="43"/>
      <c r="AP21" s="10"/>
      <c r="AQ21" s="10"/>
      <c r="AR21" s="10"/>
    </row>
    <row r="22" spans="1:45" s="11" customFormat="1" ht="15" x14ac:dyDescent="0.25">
      <c r="A22" s="12"/>
      <c r="B22" s="12"/>
      <c r="C22"/>
      <c r="D22"/>
      <c r="E22"/>
      <c r="F22"/>
      <c r="G22"/>
      <c r="H22"/>
      <c r="I22"/>
      <c r="J22"/>
      <c r="K22"/>
      <c r="L22" s="19"/>
      <c r="M22" s="27"/>
      <c r="N22" s="104"/>
      <c r="O22" s="19"/>
      <c r="P22" s="12"/>
      <c r="Q22" s="12"/>
      <c r="R22" s="12"/>
      <c r="S22" s="12"/>
      <c r="T22" s="12"/>
      <c r="U22" s="12"/>
      <c r="V22" s="12"/>
      <c r="W22" s="12"/>
      <c r="X22" s="12"/>
      <c r="Y22" s="10"/>
      <c r="Z22" s="113" t="s">
        <v>39</v>
      </c>
      <c r="AA22" s="116" t="e">
        <f>1.8*(AA20/AA19)</f>
        <v>#DIV/0!</v>
      </c>
      <c r="AB22" s="112"/>
      <c r="AC22"/>
      <c r="AD22" s="114">
        <v>0</v>
      </c>
      <c r="AE22" s="122"/>
      <c r="AF22" s="122"/>
      <c r="AG22" s="43"/>
      <c r="AP22" s="10"/>
      <c r="AQ22" s="10"/>
      <c r="AR22" s="10"/>
    </row>
    <row r="23" spans="1:45" s="11" customFormat="1" ht="15" x14ac:dyDescent="0.25">
      <c r="A23" s="12"/>
      <c r="B23" s="12"/>
      <c r="C23"/>
      <c r="D23"/>
      <c r="E23"/>
      <c r="F23"/>
      <c r="G23"/>
      <c r="H23"/>
      <c r="I23"/>
      <c r="J23"/>
      <c r="K23"/>
      <c r="L23" s="19"/>
      <c r="M23" s="27"/>
      <c r="N23" s="104"/>
      <c r="O23" s="19"/>
      <c r="P23" s="12"/>
      <c r="Q23" s="12"/>
      <c r="R23" s="12"/>
      <c r="S23" s="12"/>
      <c r="T23" s="12"/>
      <c r="U23" s="12"/>
      <c r="V23" s="12"/>
      <c r="W23" s="12"/>
      <c r="X23" s="12"/>
      <c r="Y23" s="10"/>
      <c r="Z23" s="113" t="s">
        <v>31</v>
      </c>
      <c r="AA23" s="116">
        <v>5.0000000000000001E-3</v>
      </c>
      <c r="AB23" s="112"/>
      <c r="AC23" s="128"/>
      <c r="AD23" s="114">
        <v>0</v>
      </c>
      <c r="AE23" s="122"/>
      <c r="AF23" s="122"/>
      <c r="AG23" s="43"/>
      <c r="AP23" s="10"/>
      <c r="AQ23" s="10"/>
      <c r="AR23" s="10"/>
    </row>
    <row r="24" spans="1:45" s="11" customFormat="1" ht="15" x14ac:dyDescent="0.25">
      <c r="A24" s="15"/>
      <c r="B24" s="15"/>
      <c r="C24"/>
      <c r="D24"/>
      <c r="E24"/>
      <c r="F24"/>
      <c r="G24"/>
      <c r="H24"/>
      <c r="I24"/>
      <c r="J24"/>
      <c r="K24"/>
      <c r="L24" s="19"/>
      <c r="M24" s="27"/>
      <c r="N24" s="104"/>
      <c r="O24" s="19"/>
      <c r="P24" s="12"/>
      <c r="Q24" s="12"/>
      <c r="R24" s="12"/>
      <c r="S24" s="12"/>
      <c r="T24" s="12"/>
      <c r="U24" s="12"/>
      <c r="V24" s="12"/>
      <c r="W24" s="12"/>
      <c r="X24" s="12"/>
      <c r="Y24" s="10"/>
      <c r="Z24" s="113" t="s">
        <v>32</v>
      </c>
      <c r="AA24" s="116">
        <v>1.8</v>
      </c>
      <c r="AB24" s="112"/>
      <c r="AC24"/>
      <c r="AD24" s="114">
        <v>0</v>
      </c>
      <c r="AE24" s="122"/>
      <c r="AF24" s="122"/>
      <c r="AG24" s="43"/>
      <c r="AP24" s="10"/>
      <c r="AQ24" s="10"/>
      <c r="AR24" s="10"/>
    </row>
    <row r="25" spans="1:45" s="11" customFormat="1" ht="15" x14ac:dyDescent="0.25">
      <c r="A25" s="15"/>
      <c r="B25" s="15"/>
      <c r="C25"/>
      <c r="D25"/>
      <c r="E25"/>
      <c r="F25"/>
      <c r="G25"/>
      <c r="H25"/>
      <c r="I25"/>
      <c r="J25"/>
      <c r="K25"/>
      <c r="L25" s="19"/>
      <c r="M25" s="27"/>
      <c r="N25" s="104"/>
      <c r="O25" s="19"/>
      <c r="P25" s="12"/>
      <c r="Q25" s="12"/>
      <c r="R25" s="12"/>
      <c r="S25" s="12"/>
      <c r="T25" s="12"/>
      <c r="U25" s="12"/>
      <c r="V25" s="12"/>
      <c r="W25" s="12"/>
      <c r="X25" s="12"/>
      <c r="Y25" s="10"/>
      <c r="Z25" s="112"/>
      <c r="AA25" s="112"/>
      <c r="AB25" s="112"/>
      <c r="AC25"/>
      <c r="AD25" s="114">
        <v>0</v>
      </c>
      <c r="AE25" s="122"/>
      <c r="AF25" s="122"/>
      <c r="AG25" s="43"/>
      <c r="AP25" s="10"/>
      <c r="AQ25" s="10"/>
      <c r="AR25" s="10"/>
    </row>
    <row r="26" spans="1:45" s="11" customFormat="1" ht="15" x14ac:dyDescent="0.25">
      <c r="A26" s="15"/>
      <c r="B26" s="15"/>
      <c r="C26"/>
      <c r="D26"/>
      <c r="E26"/>
      <c r="F26"/>
      <c r="G26"/>
      <c r="H26"/>
      <c r="I26"/>
      <c r="J26"/>
      <c r="K26"/>
      <c r="L26" s="19"/>
      <c r="M26" s="27"/>
      <c r="N26" s="104"/>
      <c r="O26" s="19"/>
      <c r="P26" s="12"/>
      <c r="Q26" s="12"/>
      <c r="R26" s="12"/>
      <c r="S26" s="12"/>
      <c r="T26" s="12"/>
      <c r="U26" s="12"/>
      <c r="V26" s="12"/>
      <c r="W26" s="12"/>
      <c r="X26" s="12"/>
      <c r="Y26" s="10"/>
      <c r="Z26" s="113" t="s">
        <v>98</v>
      </c>
      <c r="AA26" s="117" t="e">
        <f>AA27/AA28</f>
        <v>#DIV/0!</v>
      </c>
      <c r="AB26" s="112"/>
      <c r="AC26"/>
      <c r="AD26" s="114">
        <v>0</v>
      </c>
      <c r="AE26" s="122"/>
      <c r="AF26" s="122"/>
      <c r="AG26" s="43"/>
      <c r="AP26" s="10"/>
      <c r="AQ26" s="10"/>
      <c r="AR26" s="10"/>
    </row>
    <row r="27" spans="1:45" s="11" customFormat="1" ht="15" x14ac:dyDescent="0.25">
      <c r="A27" s="15"/>
      <c r="B27" s="16"/>
      <c r="C27" s="16"/>
      <c r="D27" s="16"/>
      <c r="E27" s="16"/>
      <c r="F27" s="16"/>
      <c r="G27" s="16"/>
      <c r="H27" s="16"/>
      <c r="I27" s="16"/>
      <c r="J27" s="16"/>
      <c r="K27" s="15"/>
      <c r="L27" s="19"/>
      <c r="M27" s="27"/>
      <c r="N27" s="104"/>
      <c r="O27" s="19"/>
      <c r="P27" s="12"/>
      <c r="Q27" s="12"/>
      <c r="R27" s="12"/>
      <c r="S27" s="12"/>
      <c r="T27" s="12"/>
      <c r="U27" s="12"/>
      <c r="V27" s="12"/>
      <c r="W27" s="12"/>
      <c r="X27" s="12"/>
      <c r="Y27" s="10"/>
      <c r="Z27" s="113" t="s">
        <v>34</v>
      </c>
      <c r="AA27" s="118">
        <f>ABS(MAX(AD18:AD70))</f>
        <v>0</v>
      </c>
      <c r="AB27" s="112"/>
      <c r="AC27"/>
      <c r="AD27" s="114">
        <v>0</v>
      </c>
      <c r="AE27" s="122"/>
      <c r="AF27" s="122"/>
      <c r="AG27" s="43"/>
      <c r="AP27" s="10"/>
      <c r="AQ27" s="10"/>
      <c r="AR27" s="10"/>
    </row>
    <row r="28" spans="1:45" s="11" customFormat="1" ht="15" x14ac:dyDescent="0.25">
      <c r="A28" s="12"/>
      <c r="B28" s="16"/>
      <c r="C28" s="153" t="s">
        <v>60</v>
      </c>
      <c r="D28" s="153"/>
      <c r="E28" s="153"/>
      <c r="F28" s="153"/>
      <c r="G28" s="153"/>
      <c r="H28" s="48"/>
      <c r="I28" s="26" t="e">
        <f>ABS(AA26)</f>
        <v>#DIV/0!</v>
      </c>
      <c r="J28" s="16"/>
      <c r="K28" s="12"/>
      <c r="L28" s="19"/>
      <c r="M28" s="27"/>
      <c r="N28" s="104"/>
      <c r="O28" s="19"/>
      <c r="P28" s="12"/>
      <c r="Q28" s="12"/>
      <c r="R28" s="12"/>
      <c r="S28" s="12"/>
      <c r="T28" s="12"/>
      <c r="U28" s="12"/>
      <c r="V28" s="12"/>
      <c r="W28" s="12"/>
      <c r="X28" s="12"/>
      <c r="Y28" s="10"/>
      <c r="Z28" s="113" t="s">
        <v>104</v>
      </c>
      <c r="AA28" s="118">
        <f>SUM(Eingabe!I18:I67)</f>
        <v>0</v>
      </c>
      <c r="AB28" s="112"/>
      <c r="AC28"/>
      <c r="AD28" s="114">
        <v>0</v>
      </c>
      <c r="AE28" s="122"/>
      <c r="AF28" s="122"/>
      <c r="AG28" s="43"/>
      <c r="AP28" s="10"/>
      <c r="AQ28" s="10"/>
      <c r="AR28" s="10"/>
    </row>
    <row r="29" spans="1:45" s="11" customFormat="1" ht="15" x14ac:dyDescent="0.25">
      <c r="A29" s="12"/>
      <c r="B29" s="16"/>
      <c r="C29" s="149"/>
      <c r="D29" s="149"/>
      <c r="E29" s="149"/>
      <c r="F29" s="149"/>
      <c r="G29" s="149"/>
      <c r="H29" s="17"/>
      <c r="I29" s="18"/>
      <c r="J29" s="16"/>
      <c r="K29" s="12"/>
      <c r="L29" s="19"/>
      <c r="M29" s="27"/>
      <c r="N29" s="104"/>
      <c r="O29" s="19"/>
      <c r="P29" s="12"/>
      <c r="Q29" s="12"/>
      <c r="R29" s="12"/>
      <c r="S29" s="12"/>
      <c r="T29" s="12"/>
      <c r="U29" s="12"/>
      <c r="V29" s="12"/>
      <c r="W29" s="12"/>
      <c r="X29" s="12"/>
      <c r="Y29" s="10"/>
      <c r="Z29" s="119"/>
      <c r="AA29" s="112"/>
      <c r="AB29" s="112"/>
      <c r="AC29"/>
      <c r="AD29" s="114">
        <v>0</v>
      </c>
      <c r="AE29" s="122"/>
      <c r="AF29" s="122"/>
      <c r="AG29" s="43"/>
      <c r="AP29" s="10"/>
      <c r="AQ29" s="10"/>
      <c r="AR29" s="10"/>
    </row>
    <row r="30" spans="1:45" s="11" customFormat="1" ht="18" customHeight="1" x14ac:dyDescent="0.25">
      <c r="A30" s="12"/>
      <c r="K30" s="12"/>
      <c r="L30" s="12"/>
      <c r="O30" s="12"/>
      <c r="P30" s="12"/>
      <c r="Q30" s="12"/>
      <c r="R30" s="12"/>
      <c r="S30" s="12"/>
      <c r="T30" s="12"/>
      <c r="U30" s="12"/>
      <c r="V30" s="12"/>
      <c r="W30" s="12"/>
      <c r="X30" s="12"/>
      <c r="Y30" s="12"/>
      <c r="Z30" s="119"/>
      <c r="AA30" s="112"/>
      <c r="AB30" s="112"/>
      <c r="AC30"/>
      <c r="AD30" s="114">
        <v>0</v>
      </c>
      <c r="AE30" s="122"/>
      <c r="AF30" s="122"/>
      <c r="AG30" s="43"/>
      <c r="AQ30" s="10"/>
      <c r="AR30" s="10"/>
      <c r="AS30" s="10"/>
    </row>
    <row r="31" spans="1:45" s="11" customFormat="1" ht="15"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12"/>
      <c r="AA31" s="112"/>
      <c r="AB31" s="112"/>
      <c r="AC31"/>
      <c r="AD31" s="114">
        <v>0</v>
      </c>
      <c r="AE31" s="122"/>
      <c r="AF31" s="122"/>
      <c r="AG31" s="43"/>
      <c r="AQ31" s="10"/>
      <c r="AR31" s="10"/>
      <c r="AS31" s="10"/>
    </row>
    <row r="32" spans="1:45" s="11" customFormat="1" ht="15" x14ac:dyDescent="0.25">
      <c r="A32" s="12"/>
      <c r="B32" s="23"/>
      <c r="C32" s="27"/>
      <c r="D32" s="27"/>
      <c r="E32" s="27"/>
      <c r="F32" s="27"/>
      <c r="G32" s="27"/>
      <c r="H32" s="27"/>
      <c r="I32" s="27"/>
      <c r="J32" s="27"/>
      <c r="K32" s="27"/>
      <c r="L32" s="27"/>
      <c r="M32" s="27"/>
      <c r="N32" s="27"/>
      <c r="O32" s="23"/>
      <c r="Z32" s="112"/>
      <c r="AA32" s="112"/>
      <c r="AB32" s="112"/>
      <c r="AC32"/>
      <c r="AD32" s="114">
        <v>0</v>
      </c>
      <c r="AE32" s="122"/>
      <c r="AF32" s="122"/>
      <c r="AG32" s="43"/>
      <c r="AP32" s="10"/>
      <c r="AQ32" s="10"/>
      <c r="AR32" s="10"/>
    </row>
    <row r="33" spans="1:44" s="11" customFormat="1" ht="15" customHeight="1" x14ac:dyDescent="0.25">
      <c r="A33" s="12"/>
      <c r="B33" s="23"/>
      <c r="C33" s="154" t="s">
        <v>105</v>
      </c>
      <c r="D33" s="154"/>
      <c r="E33" s="154"/>
      <c r="F33" s="154"/>
      <c r="G33" s="154"/>
      <c r="H33" s="154"/>
      <c r="I33" s="154"/>
      <c r="J33" s="154"/>
      <c r="K33" s="154"/>
      <c r="L33" s="154"/>
      <c r="M33" s="154"/>
      <c r="N33" s="154"/>
      <c r="O33" s="23"/>
      <c r="Z33" s="112"/>
      <c r="AA33" s="112"/>
      <c r="AB33" s="112"/>
      <c r="AC33"/>
      <c r="AD33" s="114">
        <v>0</v>
      </c>
      <c r="AE33" s="122"/>
      <c r="AF33" s="122"/>
      <c r="AG33" s="43"/>
      <c r="AP33" s="10"/>
      <c r="AQ33" s="10"/>
      <c r="AR33" s="10"/>
    </row>
    <row r="34" spans="1:44" s="11" customFormat="1" ht="15" customHeight="1" x14ac:dyDescent="0.25">
      <c r="A34" s="12"/>
      <c r="B34" s="23"/>
      <c r="C34" s="154"/>
      <c r="D34" s="154"/>
      <c r="E34" s="154"/>
      <c r="F34" s="154"/>
      <c r="G34" s="154"/>
      <c r="H34" s="154"/>
      <c r="I34" s="154"/>
      <c r="J34" s="154"/>
      <c r="K34" s="154"/>
      <c r="L34" s="154"/>
      <c r="M34" s="154"/>
      <c r="N34" s="154"/>
      <c r="O34" s="23"/>
      <c r="Z34" s="120"/>
      <c r="AA34" s="112"/>
      <c r="AB34" s="112"/>
      <c r="AC34"/>
      <c r="AD34" s="114">
        <v>0</v>
      </c>
      <c r="AE34" s="122"/>
      <c r="AF34" s="122"/>
      <c r="AG34" s="43"/>
      <c r="AP34" s="10"/>
      <c r="AQ34" s="10"/>
      <c r="AR34" s="10"/>
    </row>
    <row r="35" spans="1:44" s="11" customFormat="1" ht="15" customHeight="1" x14ac:dyDescent="0.25">
      <c r="A35" s="12"/>
      <c r="B35" s="23"/>
      <c r="C35" s="154"/>
      <c r="D35" s="154"/>
      <c r="E35" s="154"/>
      <c r="F35" s="154"/>
      <c r="G35" s="154"/>
      <c r="H35" s="154"/>
      <c r="I35" s="154"/>
      <c r="J35" s="154"/>
      <c r="K35" s="154"/>
      <c r="L35" s="154"/>
      <c r="M35" s="154"/>
      <c r="N35" s="154"/>
      <c r="O35" s="23"/>
      <c r="P35" s="12"/>
      <c r="Q35" s="12"/>
      <c r="R35" s="12"/>
      <c r="S35" s="12"/>
      <c r="T35" s="12"/>
      <c r="U35" s="12"/>
      <c r="V35" s="12"/>
      <c r="W35" s="12"/>
      <c r="X35" s="12"/>
      <c r="Y35" s="10"/>
      <c r="Z35" s="120"/>
      <c r="AA35" s="112"/>
      <c r="AB35" s="112"/>
      <c r="AC35"/>
      <c r="AD35" s="114">
        <v>0</v>
      </c>
      <c r="AE35" s="122"/>
      <c r="AF35" s="122"/>
      <c r="AP35" s="10"/>
      <c r="AQ35" s="10"/>
      <c r="AR35" s="10"/>
    </row>
    <row r="36" spans="1:44" s="11" customFormat="1" ht="15" customHeight="1" x14ac:dyDescent="0.25">
      <c r="A36" s="12"/>
      <c r="B36" s="23"/>
      <c r="C36" s="154"/>
      <c r="D36" s="154"/>
      <c r="E36" s="154"/>
      <c r="F36" s="154"/>
      <c r="G36" s="154"/>
      <c r="H36" s="154"/>
      <c r="I36" s="154"/>
      <c r="J36" s="154"/>
      <c r="K36" s="154"/>
      <c r="L36" s="154"/>
      <c r="M36" s="154"/>
      <c r="N36" s="154"/>
      <c r="O36" s="23"/>
      <c r="P36" s="12"/>
      <c r="Q36" s="12"/>
      <c r="R36" s="12"/>
      <c r="S36" s="12"/>
      <c r="T36" s="12"/>
      <c r="U36" s="12"/>
      <c r="V36" s="12"/>
      <c r="W36" s="12"/>
      <c r="X36" s="12"/>
      <c r="Y36" s="10"/>
      <c r="Z36" s="120"/>
      <c r="AA36" s="112"/>
      <c r="AB36" s="112"/>
      <c r="AC36"/>
      <c r="AD36" s="114">
        <v>0</v>
      </c>
      <c r="AE36" s="122"/>
      <c r="AF36" s="122"/>
      <c r="AP36" s="10"/>
      <c r="AQ36" s="10"/>
      <c r="AR36" s="10"/>
    </row>
    <row r="37" spans="1:44" s="11" customFormat="1" ht="15" customHeight="1" x14ac:dyDescent="0.25">
      <c r="A37" s="12"/>
      <c r="B37" s="23"/>
      <c r="C37" s="154"/>
      <c r="D37" s="154"/>
      <c r="E37" s="154"/>
      <c r="F37" s="154"/>
      <c r="G37" s="154"/>
      <c r="H37" s="154"/>
      <c r="I37" s="154"/>
      <c r="J37" s="154"/>
      <c r="K37" s="154"/>
      <c r="L37" s="154"/>
      <c r="M37" s="154"/>
      <c r="N37" s="154"/>
      <c r="O37" s="23"/>
      <c r="P37" s="12"/>
      <c r="Q37" s="12"/>
      <c r="R37" s="12"/>
      <c r="S37" s="12"/>
      <c r="T37" s="12"/>
      <c r="U37" s="12"/>
      <c r="V37" s="12"/>
      <c r="W37" s="12"/>
      <c r="X37" s="12"/>
      <c r="Y37" s="10"/>
      <c r="Z37" s="120"/>
      <c r="AA37" s="112"/>
      <c r="AB37" s="112"/>
      <c r="AC37"/>
      <c r="AD37" s="114">
        <v>0</v>
      </c>
      <c r="AE37" s="122"/>
      <c r="AF37" s="122"/>
      <c r="AP37" s="10"/>
      <c r="AQ37" s="10"/>
      <c r="AR37" s="10"/>
    </row>
    <row r="38" spans="1:44" s="11" customFormat="1" ht="15" customHeight="1" x14ac:dyDescent="0.25">
      <c r="A38" s="12"/>
      <c r="B38" s="23"/>
      <c r="C38" s="154"/>
      <c r="D38" s="154"/>
      <c r="E38" s="154"/>
      <c r="F38" s="154"/>
      <c r="G38" s="154"/>
      <c r="H38" s="154"/>
      <c r="I38" s="154"/>
      <c r="J38" s="154"/>
      <c r="K38" s="154"/>
      <c r="L38" s="154"/>
      <c r="M38" s="154"/>
      <c r="N38" s="154"/>
      <c r="O38" s="23"/>
      <c r="P38" s="12"/>
      <c r="Q38" s="12"/>
      <c r="R38" s="12"/>
      <c r="S38" s="12"/>
      <c r="T38" s="12"/>
      <c r="U38" s="12"/>
      <c r="V38" s="12"/>
      <c r="W38" s="12"/>
      <c r="X38" s="12"/>
      <c r="Y38" s="10"/>
      <c r="Z38" s="120"/>
      <c r="AA38" s="112"/>
      <c r="AB38" s="112"/>
      <c r="AC38"/>
      <c r="AD38" s="114">
        <v>0</v>
      </c>
      <c r="AE38" s="122"/>
      <c r="AF38" s="122"/>
      <c r="AP38" s="10"/>
      <c r="AQ38" s="10"/>
      <c r="AR38" s="10"/>
    </row>
    <row r="39" spans="1:44" s="11" customFormat="1" ht="15" customHeight="1" x14ac:dyDescent="0.25">
      <c r="A39" s="12"/>
      <c r="B39" s="23"/>
      <c r="C39" s="154"/>
      <c r="D39" s="154"/>
      <c r="E39" s="154"/>
      <c r="F39" s="154"/>
      <c r="G39" s="154"/>
      <c r="H39" s="154"/>
      <c r="I39" s="154"/>
      <c r="J39" s="154"/>
      <c r="K39" s="154"/>
      <c r="L39" s="154"/>
      <c r="M39" s="154"/>
      <c r="N39" s="154"/>
      <c r="O39" s="23"/>
      <c r="P39" s="12"/>
      <c r="Q39" s="12"/>
      <c r="R39" s="12"/>
      <c r="S39" s="12"/>
      <c r="T39" s="12"/>
      <c r="U39" s="12"/>
      <c r="V39" s="12"/>
      <c r="W39" s="12"/>
      <c r="X39" s="12"/>
      <c r="Y39" s="10"/>
      <c r="Z39" s="120"/>
      <c r="AA39" s="112"/>
      <c r="AB39" s="112"/>
      <c r="AC39"/>
      <c r="AD39" s="114">
        <v>0</v>
      </c>
      <c r="AE39" s="122"/>
      <c r="AF39" s="122"/>
      <c r="AP39" s="10"/>
      <c r="AQ39" s="10"/>
      <c r="AR39" s="10"/>
    </row>
    <row r="40" spans="1:44" s="11" customFormat="1" ht="15" customHeight="1" x14ac:dyDescent="0.25">
      <c r="A40" s="12"/>
      <c r="B40" s="23"/>
      <c r="C40" s="154"/>
      <c r="D40" s="154"/>
      <c r="E40" s="154"/>
      <c r="F40" s="154"/>
      <c r="G40" s="154"/>
      <c r="H40" s="154"/>
      <c r="I40" s="154"/>
      <c r="J40" s="154"/>
      <c r="K40" s="154"/>
      <c r="L40" s="154"/>
      <c r="M40" s="154"/>
      <c r="N40" s="154"/>
      <c r="O40" s="23"/>
      <c r="P40" s="12"/>
      <c r="Q40" s="12"/>
      <c r="R40" s="12"/>
      <c r="S40" s="12"/>
      <c r="T40" s="12"/>
      <c r="U40" s="12"/>
      <c r="V40" s="12"/>
      <c r="W40" s="12"/>
      <c r="X40" s="12"/>
      <c r="Y40" s="10"/>
      <c r="Z40" s="120"/>
      <c r="AA40" s="112"/>
      <c r="AB40" s="112"/>
      <c r="AC40"/>
      <c r="AD40" s="114">
        <v>0</v>
      </c>
      <c r="AE40" s="122"/>
      <c r="AF40" s="122"/>
      <c r="AP40" s="10"/>
      <c r="AQ40" s="10"/>
      <c r="AR40" s="10"/>
    </row>
    <row r="41" spans="1:44" s="11" customFormat="1" ht="15" customHeight="1" x14ac:dyDescent="0.25">
      <c r="A41" s="12"/>
      <c r="B41" s="23"/>
      <c r="C41" s="154"/>
      <c r="D41" s="154"/>
      <c r="E41" s="154"/>
      <c r="F41" s="154"/>
      <c r="G41" s="154"/>
      <c r="H41" s="154"/>
      <c r="I41" s="154"/>
      <c r="J41" s="154"/>
      <c r="K41" s="154"/>
      <c r="L41" s="154"/>
      <c r="M41" s="154"/>
      <c r="N41" s="154"/>
      <c r="O41" s="23"/>
      <c r="P41" s="12"/>
      <c r="Q41" s="12"/>
      <c r="R41" s="12"/>
      <c r="S41" s="12"/>
      <c r="T41" s="12"/>
      <c r="U41" s="12"/>
      <c r="V41" s="12"/>
      <c r="W41" s="12"/>
      <c r="X41" s="12"/>
      <c r="Y41" s="10"/>
      <c r="Z41" s="120"/>
      <c r="AA41" s="112"/>
      <c r="AB41" s="112"/>
      <c r="AC41"/>
      <c r="AD41" s="114">
        <v>0</v>
      </c>
      <c r="AE41" s="122"/>
      <c r="AF41" s="122"/>
      <c r="AP41" s="10"/>
      <c r="AQ41" s="10"/>
      <c r="AR41" s="10"/>
    </row>
    <row r="42" spans="1:44" s="11" customFormat="1" ht="15" customHeight="1" x14ac:dyDescent="0.25">
      <c r="A42" s="12"/>
      <c r="B42" s="23"/>
      <c r="C42" s="154"/>
      <c r="D42" s="154"/>
      <c r="E42" s="154"/>
      <c r="F42" s="154"/>
      <c r="G42" s="154"/>
      <c r="H42" s="154"/>
      <c r="I42" s="154"/>
      <c r="J42" s="154"/>
      <c r="K42" s="154"/>
      <c r="L42" s="154"/>
      <c r="M42" s="154"/>
      <c r="N42" s="154"/>
      <c r="O42" s="23"/>
      <c r="P42" s="12"/>
      <c r="Q42" s="12"/>
      <c r="R42" s="12"/>
      <c r="S42" s="12"/>
      <c r="T42" s="12"/>
      <c r="U42" s="12"/>
      <c r="V42" s="12"/>
      <c r="W42" s="12"/>
      <c r="X42" s="12"/>
      <c r="Y42" s="10"/>
      <c r="Z42" s="120"/>
      <c r="AA42" s="112"/>
      <c r="AB42" s="112"/>
      <c r="AC42"/>
      <c r="AD42" s="114">
        <v>0</v>
      </c>
      <c r="AE42" s="122"/>
      <c r="AF42" s="122"/>
      <c r="AP42" s="10"/>
      <c r="AQ42" s="10"/>
      <c r="AR42" s="10"/>
    </row>
    <row r="43" spans="1:44" s="11" customFormat="1" ht="15" customHeight="1" x14ac:dyDescent="0.25">
      <c r="A43" s="12"/>
      <c r="B43" s="23"/>
      <c r="C43" s="154"/>
      <c r="D43" s="154"/>
      <c r="E43" s="154"/>
      <c r="F43" s="154"/>
      <c r="G43" s="154"/>
      <c r="H43" s="154"/>
      <c r="I43" s="154"/>
      <c r="J43" s="154"/>
      <c r="K43" s="154"/>
      <c r="L43" s="154"/>
      <c r="M43" s="154"/>
      <c r="N43" s="154"/>
      <c r="O43" s="23"/>
      <c r="P43" s="12"/>
      <c r="Q43" s="12"/>
      <c r="R43" s="12"/>
      <c r="S43" s="12"/>
      <c r="T43" s="12"/>
      <c r="U43" s="12"/>
      <c r="V43" s="12"/>
      <c r="W43" s="12"/>
      <c r="X43" s="12"/>
      <c r="Y43" s="10"/>
      <c r="Z43" s="112"/>
      <c r="AA43" s="112"/>
      <c r="AB43" s="112"/>
      <c r="AC43"/>
      <c r="AD43" s="114">
        <v>0</v>
      </c>
      <c r="AE43" s="122"/>
      <c r="AF43" s="122"/>
      <c r="AP43" s="10"/>
      <c r="AQ43" s="10"/>
      <c r="AR43" s="10"/>
    </row>
    <row r="44" spans="1:44" s="11" customFormat="1" ht="15" customHeight="1" x14ac:dyDescent="0.25">
      <c r="A44" s="12"/>
      <c r="B44" s="23"/>
      <c r="C44" s="154"/>
      <c r="D44" s="154"/>
      <c r="E44" s="154"/>
      <c r="F44" s="154"/>
      <c r="G44" s="154"/>
      <c r="H44" s="154"/>
      <c r="I44" s="154"/>
      <c r="J44" s="154"/>
      <c r="K44" s="154"/>
      <c r="L44" s="154"/>
      <c r="M44" s="154"/>
      <c r="N44" s="154"/>
      <c r="O44" s="23"/>
      <c r="P44" s="12"/>
      <c r="Q44" s="12"/>
      <c r="R44" s="12"/>
      <c r="S44" s="12"/>
      <c r="T44" s="12"/>
      <c r="U44" s="12"/>
      <c r="V44" s="12"/>
      <c r="W44" s="12"/>
      <c r="X44" s="12"/>
      <c r="Y44" s="10"/>
      <c r="Z44" s="112"/>
      <c r="AA44" s="112"/>
      <c r="AB44" s="112"/>
      <c r="AC44"/>
      <c r="AD44" s="114">
        <v>0</v>
      </c>
      <c r="AE44" s="122"/>
      <c r="AF44" s="122"/>
      <c r="AR44" s="10"/>
    </row>
    <row r="45" spans="1:44" s="11" customFormat="1" ht="15" customHeight="1" x14ac:dyDescent="0.25">
      <c r="A45" s="12"/>
      <c r="B45" s="23"/>
      <c r="C45" s="154"/>
      <c r="D45" s="154"/>
      <c r="E45" s="154"/>
      <c r="F45" s="154"/>
      <c r="G45" s="154"/>
      <c r="H45" s="154"/>
      <c r="I45" s="154"/>
      <c r="J45" s="154"/>
      <c r="K45" s="154"/>
      <c r="L45" s="154"/>
      <c r="M45" s="154"/>
      <c r="N45" s="154"/>
      <c r="O45" s="23"/>
      <c r="P45" s="12"/>
      <c r="Q45" s="12"/>
      <c r="R45" s="12"/>
      <c r="S45" s="12"/>
      <c r="T45" s="12"/>
      <c r="U45" s="12"/>
      <c r="V45" s="12"/>
      <c r="W45" s="12"/>
      <c r="X45" s="12"/>
      <c r="Y45" s="10"/>
      <c r="Z45" s="112"/>
      <c r="AA45" s="112"/>
      <c r="AB45" s="112"/>
      <c r="AC45"/>
      <c r="AD45" s="114">
        <v>0</v>
      </c>
      <c r="AE45" s="122"/>
      <c r="AF45" s="122"/>
      <c r="AR45" s="10"/>
    </row>
    <row r="46" spans="1:44" s="11" customFormat="1" ht="15" customHeight="1" x14ac:dyDescent="0.25">
      <c r="A46" s="12"/>
      <c r="B46" s="23"/>
      <c r="C46" s="154"/>
      <c r="D46" s="154"/>
      <c r="E46" s="154"/>
      <c r="F46" s="154"/>
      <c r="G46" s="154"/>
      <c r="H46" s="154"/>
      <c r="I46" s="154"/>
      <c r="J46" s="154"/>
      <c r="K46" s="154"/>
      <c r="L46" s="154"/>
      <c r="M46" s="154"/>
      <c r="N46" s="154"/>
      <c r="O46" s="23"/>
      <c r="P46" s="12"/>
      <c r="Q46" s="12"/>
      <c r="R46" s="12"/>
      <c r="S46" s="12"/>
      <c r="T46" s="12"/>
      <c r="U46" s="12"/>
      <c r="V46" s="12"/>
      <c r="W46" s="12"/>
      <c r="X46" s="12"/>
      <c r="Y46" s="10"/>
      <c r="Z46" s="112"/>
      <c r="AA46" s="112"/>
      <c r="AB46" s="112"/>
      <c r="AC46"/>
      <c r="AD46" s="114">
        <v>0</v>
      </c>
      <c r="AE46" s="122"/>
      <c r="AF46" s="122"/>
      <c r="AR46" s="10"/>
    </row>
    <row r="47" spans="1:44" s="11" customFormat="1" ht="15" customHeight="1" x14ac:dyDescent="0.25">
      <c r="A47" s="12"/>
      <c r="B47" s="23"/>
      <c r="C47" s="53"/>
      <c r="D47" s="53"/>
      <c r="E47" s="53"/>
      <c r="F47" s="53"/>
      <c r="G47" s="53"/>
      <c r="H47" s="53"/>
      <c r="I47" s="53"/>
      <c r="J47" s="53"/>
      <c r="K47" s="53"/>
      <c r="L47" s="53"/>
      <c r="M47" s="53"/>
      <c r="N47" s="53"/>
      <c r="O47" s="23"/>
      <c r="P47" s="12"/>
      <c r="Q47" s="12"/>
      <c r="R47" s="12"/>
      <c r="S47" s="12"/>
      <c r="T47" s="12"/>
      <c r="U47" s="12"/>
      <c r="V47" s="12"/>
      <c r="W47" s="12"/>
      <c r="X47" s="12"/>
      <c r="Y47" s="10"/>
      <c r="Z47" s="112"/>
      <c r="AA47" s="112"/>
      <c r="AB47" s="112"/>
      <c r="AC47"/>
      <c r="AD47" s="114">
        <v>0</v>
      </c>
      <c r="AE47" s="122"/>
      <c r="AF47" s="122"/>
      <c r="AR47" s="10"/>
    </row>
    <row r="48" spans="1:44" s="11" customFormat="1" ht="15" customHeight="1" x14ac:dyDescent="0.25">
      <c r="A48" s="12"/>
      <c r="B48" s="23"/>
      <c r="C48" s="64" t="s">
        <v>73</v>
      </c>
      <c r="D48" s="53"/>
      <c r="E48" s="53"/>
      <c r="F48" s="53"/>
      <c r="G48" s="53"/>
      <c r="H48" s="53"/>
      <c r="I48" s="53"/>
      <c r="J48" s="53"/>
      <c r="K48" s="53"/>
      <c r="L48" s="53"/>
      <c r="M48" s="53"/>
      <c r="N48" s="53"/>
      <c r="O48" s="23"/>
      <c r="P48" s="12"/>
      <c r="Q48" s="12"/>
      <c r="R48" s="12"/>
      <c r="S48" s="12"/>
      <c r="T48" s="12"/>
      <c r="U48" s="12"/>
      <c r="V48" s="12"/>
      <c r="W48" s="12"/>
      <c r="X48" s="12"/>
      <c r="Y48" s="10"/>
      <c r="Z48" s="112"/>
      <c r="AA48" s="112"/>
      <c r="AB48" s="112"/>
      <c r="AC48"/>
      <c r="AD48" s="114">
        <v>0</v>
      </c>
      <c r="AE48" s="122"/>
      <c r="AF48" s="122"/>
      <c r="AR48" s="10"/>
    </row>
    <row r="49" spans="1:44" s="11" customFormat="1" ht="15" customHeight="1" x14ac:dyDescent="0.25">
      <c r="A49" s="12"/>
      <c r="B49" s="23"/>
      <c r="C49" s="65" t="s">
        <v>74</v>
      </c>
      <c r="D49" s="53"/>
      <c r="E49" s="53"/>
      <c r="F49" s="53"/>
      <c r="G49" s="53"/>
      <c r="H49" s="53"/>
      <c r="I49" s="53"/>
      <c r="J49" s="53"/>
      <c r="K49" s="53"/>
      <c r="L49" s="53"/>
      <c r="M49" s="53"/>
      <c r="N49" s="53"/>
      <c r="O49" s="23"/>
      <c r="P49" s="12"/>
      <c r="Q49" s="12"/>
      <c r="R49" s="12"/>
      <c r="S49" s="12"/>
      <c r="T49" s="12"/>
      <c r="U49" s="12"/>
      <c r="V49" s="12"/>
      <c r="W49" s="12"/>
      <c r="X49" s="12"/>
      <c r="Y49" s="10"/>
      <c r="Z49" s="112"/>
      <c r="AA49" s="112"/>
      <c r="AB49" s="112"/>
      <c r="AC49"/>
      <c r="AD49" s="114">
        <v>0</v>
      </c>
      <c r="AE49" s="122"/>
      <c r="AF49" s="122"/>
      <c r="AR49" s="10"/>
    </row>
    <row r="50" spans="1:44" s="11" customFormat="1" ht="15" customHeight="1" x14ac:dyDescent="0.25">
      <c r="A50" s="12"/>
      <c r="B50" s="23"/>
      <c r="C50" s="65" t="s">
        <v>75</v>
      </c>
      <c r="D50" s="53"/>
      <c r="E50" s="53"/>
      <c r="F50" s="53"/>
      <c r="G50" s="53"/>
      <c r="H50" s="53"/>
      <c r="I50" s="53"/>
      <c r="J50" s="53"/>
      <c r="K50" s="53"/>
      <c r="L50" s="53"/>
      <c r="M50" s="53"/>
      <c r="N50" s="53"/>
      <c r="O50" s="23"/>
      <c r="P50" s="12"/>
      <c r="Q50" s="12"/>
      <c r="R50" s="12"/>
      <c r="S50" s="12"/>
      <c r="T50" s="12"/>
      <c r="U50" s="12"/>
      <c r="V50" s="12"/>
      <c r="W50" s="12"/>
      <c r="X50" s="12"/>
      <c r="Y50" s="10"/>
      <c r="Z50" s="112"/>
      <c r="AA50" s="112"/>
      <c r="AB50" s="112"/>
      <c r="AC50"/>
      <c r="AD50" s="114">
        <v>0</v>
      </c>
      <c r="AE50" s="122"/>
      <c r="AF50" s="122"/>
      <c r="AR50" s="10"/>
    </row>
    <row r="51" spans="1:44" s="11" customFormat="1" ht="16.5" customHeight="1" x14ac:dyDescent="0.25">
      <c r="A51" s="12"/>
      <c r="B51" s="23"/>
      <c r="C51" s="23"/>
      <c r="D51" s="23"/>
      <c r="E51" s="23"/>
      <c r="F51" s="23"/>
      <c r="G51" s="23"/>
      <c r="H51" s="23"/>
      <c r="I51" s="23"/>
      <c r="J51" s="23"/>
      <c r="K51" s="23"/>
      <c r="L51" s="23"/>
      <c r="M51" s="23"/>
      <c r="N51" s="23"/>
      <c r="O51" s="23"/>
      <c r="P51" s="12"/>
      <c r="Q51" s="12"/>
      <c r="R51" s="12"/>
      <c r="S51" s="12"/>
      <c r="T51" s="12"/>
      <c r="U51" s="12"/>
      <c r="V51" s="12"/>
      <c r="W51" s="12"/>
      <c r="X51" s="12"/>
      <c r="Y51" s="10"/>
      <c r="Z51" s="112"/>
      <c r="AA51" s="112"/>
      <c r="AB51" s="112"/>
      <c r="AC51"/>
      <c r="AD51" s="114">
        <v>0</v>
      </c>
      <c r="AE51" s="122"/>
      <c r="AF51" s="122"/>
      <c r="AR51" s="10"/>
    </row>
    <row r="52" spans="1:44" s="11" customFormat="1" ht="15" x14ac:dyDescent="0.25">
      <c r="A52" s="12"/>
      <c r="B52" s="12"/>
      <c r="C52" s="12"/>
      <c r="D52" s="12"/>
      <c r="E52" s="12"/>
      <c r="F52" s="12"/>
      <c r="G52" s="12"/>
      <c r="H52" s="12"/>
      <c r="I52" s="12"/>
      <c r="J52" s="12"/>
      <c r="K52" s="12"/>
      <c r="L52" s="12"/>
      <c r="M52"/>
      <c r="N52"/>
      <c r="O52" s="12"/>
      <c r="P52" s="12"/>
      <c r="Q52" s="12"/>
      <c r="R52" s="12"/>
      <c r="S52" s="12"/>
      <c r="T52" s="12"/>
      <c r="U52" s="12"/>
      <c r="V52" s="12"/>
      <c r="W52" s="12"/>
      <c r="X52" s="12"/>
      <c r="Y52" s="10"/>
      <c r="Z52" s="112"/>
      <c r="AA52" s="112"/>
      <c r="AB52" s="112"/>
      <c r="AC52"/>
      <c r="AD52" s="114">
        <v>0</v>
      </c>
      <c r="AE52" s="122"/>
      <c r="AF52" s="122"/>
      <c r="AR52" s="10"/>
    </row>
    <row r="53" spans="1:44" ht="21.75" customHeight="1" x14ac:dyDescent="0.25">
      <c r="B53" s="151" t="s">
        <v>40</v>
      </c>
      <c r="C53" s="151"/>
      <c r="D53" s="151"/>
      <c r="E53" s="151"/>
      <c r="F53" s="151"/>
      <c r="G53" s="151"/>
      <c r="H53" s="151"/>
      <c r="I53" s="151"/>
      <c r="J53" s="151"/>
      <c r="K53" s="151"/>
      <c r="L53" s="151"/>
      <c r="M53" s="151"/>
      <c r="N53" s="151"/>
      <c r="O53" s="151"/>
      <c r="Z53" s="112"/>
      <c r="AA53" s="112"/>
      <c r="AB53" s="112"/>
      <c r="AC53"/>
      <c r="AD53" s="114">
        <v>0</v>
      </c>
      <c r="AE53" s="122"/>
      <c r="AF53" s="122"/>
    </row>
    <row r="54" spans="1:44" ht="9.75" customHeight="1" x14ac:dyDescent="0.25">
      <c r="B54" s="24"/>
      <c r="C54" s="24"/>
      <c r="D54" s="24"/>
      <c r="E54" s="24"/>
      <c r="F54" s="24"/>
      <c r="G54" s="24"/>
      <c r="H54" s="24"/>
      <c r="I54" s="24"/>
      <c r="J54" s="24"/>
      <c r="K54" s="24"/>
      <c r="L54" s="24"/>
      <c r="M54" s="24"/>
      <c r="N54" s="24"/>
      <c r="O54" s="24"/>
      <c r="Z54" s="112"/>
      <c r="AA54" s="112"/>
      <c r="AB54" s="112"/>
      <c r="AC54"/>
      <c r="AD54" s="114">
        <v>0</v>
      </c>
      <c r="AE54" s="122"/>
      <c r="AF54" s="122"/>
    </row>
    <row r="55" spans="1:44" ht="15" customHeight="1" x14ac:dyDescent="0.25">
      <c r="B55" s="22"/>
      <c r="C55" s="22"/>
      <c r="D55" s="22"/>
      <c r="E55" s="22"/>
      <c r="F55" s="22"/>
      <c r="G55" s="22"/>
      <c r="H55" s="22"/>
      <c r="I55" s="22"/>
      <c r="J55" s="22"/>
      <c r="K55" s="22"/>
      <c r="L55" s="22"/>
      <c r="M55" s="22"/>
      <c r="N55" s="22"/>
      <c r="O55" s="22"/>
      <c r="Z55" s="112"/>
      <c r="AA55" s="112"/>
      <c r="AB55" s="112"/>
      <c r="AC55"/>
      <c r="AD55" s="114">
        <v>0</v>
      </c>
      <c r="AE55" s="122"/>
      <c r="AF55" s="122"/>
    </row>
    <row r="56" spans="1:44" ht="15" customHeight="1" x14ac:dyDescent="0.25">
      <c r="B56" s="22"/>
      <c r="C56" s="142" t="s">
        <v>67</v>
      </c>
      <c r="D56" s="142"/>
      <c r="E56" s="142"/>
      <c r="F56" s="142"/>
      <c r="G56" s="142"/>
      <c r="H56" s="142"/>
      <c r="I56" s="142"/>
      <c r="J56" s="142"/>
      <c r="K56" s="142"/>
      <c r="L56" s="142"/>
      <c r="M56" s="142"/>
      <c r="N56" s="142"/>
      <c r="O56" s="22"/>
      <c r="Z56" s="112"/>
      <c r="AA56" s="112"/>
      <c r="AB56" s="112"/>
      <c r="AC56"/>
      <c r="AD56" s="114">
        <v>0</v>
      </c>
      <c r="AE56" s="122"/>
      <c r="AF56" s="122"/>
    </row>
    <row r="57" spans="1:44" ht="15" customHeight="1" x14ac:dyDescent="0.25">
      <c r="B57" s="22"/>
      <c r="C57" s="142"/>
      <c r="D57" s="142"/>
      <c r="E57" s="142"/>
      <c r="F57" s="142"/>
      <c r="G57" s="142"/>
      <c r="H57" s="142"/>
      <c r="I57" s="142"/>
      <c r="J57" s="142"/>
      <c r="K57" s="142"/>
      <c r="L57" s="142"/>
      <c r="M57" s="142"/>
      <c r="N57" s="142"/>
      <c r="O57" s="22"/>
      <c r="Z57" s="112"/>
      <c r="AA57" s="112"/>
      <c r="AB57" s="112"/>
      <c r="AC57"/>
      <c r="AD57" s="114">
        <v>0</v>
      </c>
      <c r="AE57" s="122"/>
      <c r="AF57" s="122"/>
    </row>
    <row r="58" spans="1:44" ht="15" customHeight="1" x14ac:dyDescent="0.25">
      <c r="B58" s="22"/>
      <c r="C58" s="142"/>
      <c r="D58" s="142"/>
      <c r="E58" s="142"/>
      <c r="F58" s="142"/>
      <c r="G58" s="142"/>
      <c r="H58" s="142"/>
      <c r="I58" s="142"/>
      <c r="J58" s="142"/>
      <c r="K58" s="142"/>
      <c r="L58" s="142"/>
      <c r="M58" s="142"/>
      <c r="N58" s="142"/>
      <c r="O58" s="22"/>
      <c r="Z58" s="112"/>
      <c r="AA58" s="112"/>
      <c r="AB58" s="112"/>
      <c r="AC58"/>
      <c r="AD58" s="114">
        <v>0</v>
      </c>
      <c r="AE58" s="122"/>
      <c r="AF58" s="122"/>
    </row>
    <row r="59" spans="1:44" ht="15" customHeight="1" x14ac:dyDescent="0.25">
      <c r="B59" s="22"/>
      <c r="C59" s="142"/>
      <c r="D59" s="142"/>
      <c r="E59" s="142"/>
      <c r="F59" s="142"/>
      <c r="G59" s="142"/>
      <c r="H59" s="142"/>
      <c r="I59" s="142"/>
      <c r="J59" s="142"/>
      <c r="K59" s="142"/>
      <c r="L59" s="142"/>
      <c r="M59" s="142"/>
      <c r="N59" s="142"/>
      <c r="O59" s="22"/>
      <c r="Z59" s="112"/>
      <c r="AA59" s="112"/>
      <c r="AB59" s="112"/>
      <c r="AC59"/>
      <c r="AD59" s="114">
        <v>0</v>
      </c>
      <c r="AE59" s="122"/>
      <c r="AF59" s="122"/>
    </row>
    <row r="60" spans="1:44" ht="15" customHeight="1" x14ac:dyDescent="0.25">
      <c r="B60" s="22"/>
      <c r="C60" s="142"/>
      <c r="D60" s="142"/>
      <c r="E60" s="142"/>
      <c r="F60" s="142"/>
      <c r="G60" s="142"/>
      <c r="H60" s="142"/>
      <c r="I60" s="142"/>
      <c r="J60" s="142"/>
      <c r="K60" s="142"/>
      <c r="L60" s="142"/>
      <c r="M60" s="142"/>
      <c r="N60" s="142"/>
      <c r="O60" s="22"/>
      <c r="Z60" s="112"/>
      <c r="AA60" s="112"/>
      <c r="AB60" s="112"/>
      <c r="AC60"/>
      <c r="AD60" s="114">
        <v>0</v>
      </c>
      <c r="AE60" s="122"/>
      <c r="AF60" s="122"/>
    </row>
    <row r="61" spans="1:44" ht="15" customHeight="1" x14ac:dyDescent="0.25">
      <c r="B61" s="22"/>
      <c r="C61" s="142"/>
      <c r="D61" s="142"/>
      <c r="E61" s="142"/>
      <c r="F61" s="142"/>
      <c r="G61" s="142"/>
      <c r="H61" s="142"/>
      <c r="I61" s="142"/>
      <c r="J61" s="142"/>
      <c r="K61" s="142"/>
      <c r="L61" s="142"/>
      <c r="M61" s="142"/>
      <c r="N61" s="142"/>
      <c r="O61" s="22"/>
      <c r="Z61" s="112"/>
      <c r="AA61" s="112"/>
      <c r="AB61" s="112"/>
      <c r="AC61"/>
      <c r="AD61" s="114">
        <v>0</v>
      </c>
      <c r="AE61" s="122"/>
      <c r="AF61" s="122"/>
    </row>
    <row r="62" spans="1:44" ht="15" customHeight="1" x14ac:dyDescent="0.25">
      <c r="B62" s="22"/>
      <c r="C62" s="22"/>
      <c r="D62" s="22"/>
      <c r="E62" s="22"/>
      <c r="F62" s="22"/>
      <c r="G62" s="22"/>
      <c r="H62" s="22"/>
      <c r="I62" s="22"/>
      <c r="J62" s="22"/>
      <c r="K62" s="22"/>
      <c r="L62" s="22"/>
      <c r="M62" s="22"/>
      <c r="N62" s="22"/>
      <c r="O62" s="22"/>
      <c r="Z62" s="112"/>
      <c r="AA62" s="112"/>
      <c r="AB62" s="112"/>
      <c r="AC62"/>
      <c r="AD62" s="114">
        <v>0</v>
      </c>
      <c r="AE62" s="122"/>
      <c r="AF62" s="122"/>
    </row>
    <row r="63" spans="1:44" ht="21.75" customHeight="1" x14ac:dyDescent="0.25">
      <c r="Z63" s="112"/>
      <c r="AA63" s="112"/>
      <c r="AB63" s="112"/>
      <c r="AC63"/>
      <c r="AD63" s="114">
        <v>0</v>
      </c>
      <c r="AE63" s="122"/>
      <c r="AF63" s="122"/>
    </row>
    <row r="64" spans="1:44" ht="21.75" customHeight="1" x14ac:dyDescent="0.25">
      <c r="Z64" s="112"/>
      <c r="AA64" s="112"/>
      <c r="AB64" s="112"/>
      <c r="AC64"/>
      <c r="AD64" s="114">
        <v>0</v>
      </c>
      <c r="AE64" s="122"/>
      <c r="AF64" s="122"/>
    </row>
    <row r="65" spans="26:32" ht="21.75" customHeight="1" x14ac:dyDescent="0.25">
      <c r="Z65" s="112"/>
      <c r="AA65" s="112"/>
      <c r="AB65" s="112"/>
      <c r="AC65"/>
      <c r="AD65" s="114">
        <v>0</v>
      </c>
      <c r="AE65" s="122"/>
      <c r="AF65" s="122"/>
    </row>
    <row r="66" spans="26:32" ht="21.75" customHeight="1" x14ac:dyDescent="0.25">
      <c r="Z66" s="112"/>
      <c r="AA66" s="112"/>
      <c r="AB66" s="112"/>
      <c r="AC66"/>
      <c r="AD66" s="114">
        <v>0</v>
      </c>
      <c r="AE66" s="122"/>
      <c r="AF66" s="122"/>
    </row>
    <row r="67" spans="26:32" ht="21.75" customHeight="1" x14ac:dyDescent="0.25">
      <c r="Z67" s="112"/>
      <c r="AA67" s="112"/>
      <c r="AB67" s="112"/>
      <c r="AC67"/>
      <c r="AD67" s="114">
        <v>0</v>
      </c>
      <c r="AE67" s="122"/>
      <c r="AF67" s="122"/>
    </row>
    <row r="68" spans="26:32" ht="21.75" customHeight="1" x14ac:dyDescent="0.25">
      <c r="Z68" s="112"/>
      <c r="AA68" s="112"/>
      <c r="AB68" s="112"/>
      <c r="AC68" s="113"/>
      <c r="AD68" s="114"/>
      <c r="AE68" s="122"/>
      <c r="AF68" s="122"/>
    </row>
  </sheetData>
  <sheetProtection algorithmName="SHA-512" hashValue="16SSOeGKFeOLLF8DlY7ng73+PeOF8cgCPK0xbwdt97w8klimP0ICN9Cl96iF682yoVpwWH4nTMdVB98b0DUvTw==" saltValue="qorbnsPcESWdM/5i8k9dAg==" spinCount="100000" sheet="1" objects="1" scenarios="1"/>
  <autoFilter ref="AC17:AD67" xr:uid="{22A78D12-760B-4D4A-99C0-62DE2D1AA411}">
    <sortState ref="AC18:AD67">
      <sortCondition descending="1" ref="AD17:AD67"/>
    </sortState>
  </autoFilter>
  <mergeCells count="11">
    <mergeCell ref="B1:O2"/>
    <mergeCell ref="B14:J14"/>
    <mergeCell ref="L14:O14"/>
    <mergeCell ref="Z17:AA17"/>
    <mergeCell ref="C56:N61"/>
    <mergeCell ref="B53:O53"/>
    <mergeCell ref="B5:O5"/>
    <mergeCell ref="C8:N10"/>
    <mergeCell ref="C29:G29"/>
    <mergeCell ref="C28:G28"/>
    <mergeCell ref="C33:N46"/>
  </mergeCells>
  <hyperlinks>
    <hyperlink ref="C49" r:id="rId1" xr:uid="{F9FE62C2-8EBB-4A29-8181-FC30DFCB19CD}"/>
    <hyperlink ref="C50" r:id="rId2" xr:uid="{6E8702F0-D9AD-4890-924A-7322F1F22E49}"/>
  </hyperlinks>
  <pageMargins left="0.31496062992125984" right="0.31496062992125984" top="0.39370078740157483" bottom="0.39370078740157483" header="0.31496062992125984" footer="0.31496062992125984"/>
  <pageSetup paperSize="9" scale="70" orientation="portrait" r:id="rId3"/>
  <ignoredErrors>
    <ignoredError sqref="AA20:AA25 I28" evalError="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5C92C-2931-4BD6-9D26-04F3DB54A958}">
  <sheetPr codeName="Tabelle12">
    <tabColor rgb="FF92D050"/>
    <pageSetUpPr autoPageBreaks="0" fitToPage="1"/>
  </sheetPr>
  <dimension ref="A1:AU62"/>
  <sheetViews>
    <sheetView showGridLines="0" showRowColHeaders="0" zoomScale="98" zoomScaleNormal="98" workbookViewId="0">
      <selection activeCell="A2" sqref="A2"/>
    </sheetView>
  </sheetViews>
  <sheetFormatPr baseColWidth="10" defaultColWidth="8" defaultRowHeight="21.75" customHeight="1" x14ac:dyDescent="0.25"/>
  <cols>
    <col min="1" max="1" width="30.85546875" style="10" customWidth="1"/>
    <col min="2" max="2" width="3.5703125" style="10" customWidth="1"/>
    <col min="3" max="10" width="7.7109375" style="10" customWidth="1"/>
    <col min="11" max="11" width="3.7109375" style="10" customWidth="1"/>
    <col min="12" max="12" width="3.5703125" style="10" customWidth="1"/>
    <col min="13" max="13" width="30.85546875" style="10" customWidth="1"/>
    <col min="14" max="15" width="15.7109375" style="10" customWidth="1"/>
    <col min="16" max="16" width="3.5703125" style="10" customWidth="1"/>
    <col min="17" max="25" width="11.28515625" style="10" customWidth="1"/>
    <col min="26" max="27" width="15" style="11" customWidth="1"/>
    <col min="28" max="28" width="2.7109375" style="11" customWidth="1"/>
    <col min="29" max="29" width="12.140625" style="11" customWidth="1"/>
    <col min="30" max="30" width="9.7109375" style="11" customWidth="1"/>
    <col min="31" max="46" width="8" style="11"/>
    <col min="47" max="16384" width="8" style="10"/>
  </cols>
  <sheetData>
    <row r="1" spans="1:47" ht="21.75" customHeight="1" x14ac:dyDescent="0.25">
      <c r="B1" s="134" t="s">
        <v>66</v>
      </c>
      <c r="C1" s="134"/>
      <c r="D1" s="134"/>
      <c r="E1" s="134"/>
      <c r="F1" s="134"/>
      <c r="G1" s="134"/>
      <c r="H1" s="134"/>
      <c r="I1" s="134"/>
      <c r="J1" s="134"/>
      <c r="K1" s="134"/>
      <c r="L1" s="134"/>
      <c r="M1" s="134"/>
      <c r="N1" s="134"/>
      <c r="O1" s="134"/>
      <c r="P1" s="134"/>
    </row>
    <row r="2" spans="1:47" ht="34.5" customHeight="1" thickBot="1" x14ac:dyDescent="0.3">
      <c r="B2" s="135"/>
      <c r="C2" s="135"/>
      <c r="D2" s="135"/>
      <c r="E2" s="135"/>
      <c r="F2" s="135"/>
      <c r="G2" s="135"/>
      <c r="H2" s="135"/>
      <c r="I2" s="135"/>
      <c r="J2" s="135"/>
      <c r="K2" s="135"/>
      <c r="L2" s="135"/>
      <c r="M2" s="135"/>
      <c r="N2" s="135"/>
      <c r="O2" s="135"/>
      <c r="P2" s="135"/>
    </row>
    <row r="3" spans="1:47" s="11" customFormat="1" ht="10.5" customHeight="1" x14ac:dyDescent="0.25">
      <c r="A3" s="10"/>
      <c r="B3" s="10"/>
      <c r="C3" s="10"/>
      <c r="D3" s="10"/>
      <c r="E3" s="10"/>
      <c r="F3" s="10"/>
      <c r="G3" s="10"/>
      <c r="H3" s="10"/>
      <c r="I3" s="10"/>
      <c r="J3" s="10"/>
      <c r="K3" s="10"/>
      <c r="L3" s="10"/>
      <c r="M3" s="10"/>
      <c r="N3" s="10"/>
      <c r="O3" s="10"/>
      <c r="P3" s="10"/>
      <c r="Q3" s="10"/>
      <c r="R3" s="10"/>
      <c r="S3" s="10"/>
      <c r="T3" s="10"/>
      <c r="U3" s="10"/>
      <c r="V3" s="10"/>
      <c r="W3" s="10"/>
      <c r="X3" s="10"/>
      <c r="Y3" s="10"/>
      <c r="AU3" s="10"/>
    </row>
    <row r="4" spans="1:47" s="11" customFormat="1" ht="22.5"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0"/>
      <c r="AU4" s="10"/>
    </row>
    <row r="5" spans="1:47" ht="21.75" customHeight="1" x14ac:dyDescent="0.25">
      <c r="B5" s="151" t="s">
        <v>103</v>
      </c>
      <c r="C5" s="151"/>
      <c r="D5" s="151"/>
      <c r="E5" s="151"/>
      <c r="F5" s="151"/>
      <c r="G5" s="151"/>
      <c r="H5" s="151"/>
      <c r="I5" s="151"/>
      <c r="J5" s="151"/>
      <c r="K5" s="151"/>
      <c r="L5" s="151"/>
      <c r="M5" s="151"/>
      <c r="N5" s="151"/>
      <c r="O5" s="151"/>
      <c r="P5" s="151"/>
    </row>
    <row r="6" spans="1:47" ht="9" customHeight="1" x14ac:dyDescent="0.25"/>
    <row r="7" spans="1:47" ht="17.25" customHeight="1" x14ac:dyDescent="0.25">
      <c r="B7" s="22"/>
      <c r="C7" s="22"/>
      <c r="D7" s="22"/>
      <c r="E7" s="22"/>
      <c r="F7" s="22"/>
      <c r="G7" s="22"/>
      <c r="H7" s="22"/>
      <c r="I7" s="22"/>
      <c r="J7" s="22"/>
      <c r="K7" s="22"/>
      <c r="L7" s="22"/>
      <c r="M7" s="22"/>
      <c r="N7" s="22"/>
      <c r="O7" s="22"/>
      <c r="P7" s="22"/>
    </row>
    <row r="8" spans="1:47" ht="21.75" customHeight="1" x14ac:dyDescent="0.25">
      <c r="B8" s="22"/>
      <c r="C8" s="142" t="s">
        <v>85</v>
      </c>
      <c r="D8" s="142"/>
      <c r="E8" s="142"/>
      <c r="F8" s="142"/>
      <c r="G8" s="142"/>
      <c r="H8" s="142"/>
      <c r="I8" s="142"/>
      <c r="J8" s="142"/>
      <c r="K8" s="142"/>
      <c r="L8" s="142"/>
      <c r="M8" s="142"/>
      <c r="N8" s="142"/>
      <c r="O8" s="142"/>
      <c r="P8" s="22"/>
    </row>
    <row r="9" spans="1:47" ht="21.75" customHeight="1" x14ac:dyDescent="0.25">
      <c r="B9" s="22"/>
      <c r="C9" s="142"/>
      <c r="D9" s="142"/>
      <c r="E9" s="142"/>
      <c r="F9" s="142"/>
      <c r="G9" s="142"/>
      <c r="H9" s="142"/>
      <c r="I9" s="142"/>
      <c r="J9" s="142"/>
      <c r="K9" s="142"/>
      <c r="L9" s="142"/>
      <c r="M9" s="142"/>
      <c r="N9" s="142"/>
      <c r="O9" s="142"/>
      <c r="P9" s="22"/>
    </row>
    <row r="10" spans="1:47" ht="21.75" customHeight="1" x14ac:dyDescent="0.25">
      <c r="B10" s="22"/>
      <c r="C10" s="142"/>
      <c r="D10" s="142"/>
      <c r="E10" s="142"/>
      <c r="F10" s="142"/>
      <c r="G10" s="142"/>
      <c r="H10" s="142"/>
      <c r="I10" s="142"/>
      <c r="J10" s="142"/>
      <c r="K10" s="142"/>
      <c r="L10" s="142"/>
      <c r="M10" s="142"/>
      <c r="N10" s="142"/>
      <c r="O10" s="142"/>
      <c r="P10" s="22"/>
    </row>
    <row r="11" spans="1:47" ht="17.25" customHeight="1" x14ac:dyDescent="0.25">
      <c r="B11" s="22"/>
      <c r="C11" s="22"/>
      <c r="D11" s="22"/>
      <c r="E11" s="22"/>
      <c r="F11" s="22"/>
      <c r="G11" s="22"/>
      <c r="H11" s="22"/>
      <c r="I11" s="22"/>
      <c r="J11" s="22"/>
      <c r="K11" s="22"/>
      <c r="L11" s="22"/>
      <c r="M11" s="22"/>
      <c r="N11" s="22"/>
      <c r="O11" s="22"/>
      <c r="P11" s="22"/>
    </row>
    <row r="14" spans="1:47" s="11" customFormat="1" ht="21.75" customHeight="1" x14ac:dyDescent="0.25">
      <c r="A14" s="12"/>
      <c r="B14" s="146" t="s">
        <v>68</v>
      </c>
      <c r="C14" s="146"/>
      <c r="D14" s="146"/>
      <c r="E14" s="146"/>
      <c r="F14" s="146"/>
      <c r="G14" s="146"/>
      <c r="H14" s="146"/>
      <c r="I14" s="146"/>
      <c r="J14" s="146"/>
      <c r="K14" s="12"/>
      <c r="L14" s="147" t="s">
        <v>37</v>
      </c>
      <c r="M14" s="147"/>
      <c r="N14" s="147"/>
      <c r="O14" s="147"/>
      <c r="P14" s="147"/>
      <c r="Q14" s="12"/>
      <c r="R14" s="12"/>
      <c r="S14" s="12"/>
      <c r="T14" s="12"/>
      <c r="U14" s="12"/>
      <c r="V14" s="12"/>
      <c r="W14" s="12"/>
      <c r="X14" s="12"/>
      <c r="Y14" s="10"/>
      <c r="AU14" s="10"/>
    </row>
    <row r="15" spans="1:47" s="11" customFormat="1" ht="12.75"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c r="Y15" s="10"/>
      <c r="AU15" s="10"/>
    </row>
    <row r="16" spans="1:47" s="11" customFormat="1" ht="12.75" x14ac:dyDescent="0.25">
      <c r="A16" s="12"/>
      <c r="B16" s="12"/>
      <c r="C16" s="12"/>
      <c r="D16" s="12"/>
      <c r="E16" s="12"/>
      <c r="F16" s="12"/>
      <c r="G16" s="12"/>
      <c r="H16" s="12"/>
      <c r="I16" s="12"/>
      <c r="J16" s="12"/>
      <c r="K16" s="12"/>
      <c r="L16" s="12"/>
      <c r="M16" s="12"/>
      <c r="N16" s="12"/>
      <c r="O16" s="12"/>
      <c r="P16" s="12"/>
      <c r="Q16" s="12"/>
      <c r="R16" s="12"/>
      <c r="S16" s="12"/>
      <c r="T16" s="12"/>
      <c r="U16" s="12"/>
      <c r="V16" s="12"/>
      <c r="W16" s="12"/>
      <c r="X16" s="12"/>
      <c r="Y16" s="10"/>
      <c r="AU16" s="10"/>
    </row>
    <row r="17" spans="1:47" s="11" customFormat="1" ht="18" customHeight="1" x14ac:dyDescent="0.25">
      <c r="A17" s="12"/>
      <c r="B17" s="12"/>
      <c r="C17" s="12"/>
      <c r="D17" s="12"/>
      <c r="E17" s="12"/>
      <c r="F17" s="12"/>
      <c r="G17" s="12"/>
      <c r="H17" s="12"/>
      <c r="I17" s="12"/>
      <c r="J17" s="12"/>
      <c r="K17" s="12"/>
      <c r="L17" s="19"/>
      <c r="M17" s="19"/>
      <c r="N17" s="19"/>
      <c r="O17" s="19"/>
      <c r="P17" s="19"/>
      <c r="Q17" s="12"/>
      <c r="R17" s="12"/>
      <c r="S17" s="12"/>
      <c r="T17" s="12"/>
      <c r="U17" s="12"/>
      <c r="V17" s="12"/>
      <c r="W17" s="12"/>
      <c r="X17" s="12"/>
      <c r="Y17" s="10"/>
      <c r="Z17" s="143" t="s">
        <v>30</v>
      </c>
      <c r="AA17" s="144"/>
      <c r="AU17" s="10"/>
    </row>
    <row r="18" spans="1:47" s="11" customFormat="1" ht="18" customHeight="1" x14ac:dyDescent="0.25">
      <c r="A18" s="12"/>
      <c r="B18" s="12"/>
      <c r="C18" s="12"/>
      <c r="D18" s="12"/>
      <c r="E18" s="12"/>
      <c r="F18" s="12"/>
      <c r="G18" s="12"/>
      <c r="H18" s="12"/>
      <c r="I18" s="12"/>
      <c r="J18" s="12"/>
      <c r="K18" s="12"/>
      <c r="L18" s="19"/>
      <c r="M18" s="107" t="s">
        <v>1</v>
      </c>
      <c r="N18" s="108"/>
      <c r="O18" s="109" t="s">
        <v>47</v>
      </c>
      <c r="P18" s="19"/>
      <c r="Q18" s="12"/>
      <c r="R18" s="12"/>
      <c r="S18" s="12"/>
      <c r="T18" s="12"/>
      <c r="U18" s="12"/>
      <c r="V18" s="12"/>
      <c r="W18" s="12"/>
      <c r="X18" s="12"/>
      <c r="Y18" s="10"/>
      <c r="Z18" s="20" t="s">
        <v>33</v>
      </c>
      <c r="AA18" s="20" t="s">
        <v>34</v>
      </c>
      <c r="AS18" s="10"/>
      <c r="AT18" s="10"/>
      <c r="AU18" s="10"/>
    </row>
    <row r="19" spans="1:47" s="11" customFormat="1" ht="18" customHeight="1" x14ac:dyDescent="0.25">
      <c r="A19" s="12"/>
      <c r="B19" s="12"/>
      <c r="C19" s="12"/>
      <c r="D19" s="12"/>
      <c r="E19" s="12"/>
      <c r="F19" s="12"/>
      <c r="G19" s="12"/>
      <c r="H19" s="12"/>
      <c r="I19" s="12"/>
      <c r="J19" s="12"/>
      <c r="K19" s="12"/>
      <c r="L19" s="19"/>
      <c r="M19" s="35" t="s">
        <v>8</v>
      </c>
      <c r="N19" s="34"/>
      <c r="O19" s="36">
        <f>SUMIF(Eingabe!F:F,M19,Eingabe!I:I)</f>
        <v>0</v>
      </c>
      <c r="P19" s="19"/>
      <c r="Q19" s="12"/>
      <c r="R19" s="12"/>
      <c r="S19" s="12"/>
      <c r="T19" s="12"/>
      <c r="U19" s="12"/>
      <c r="V19" s="12"/>
      <c r="W19" s="12"/>
      <c r="X19" s="12"/>
      <c r="Y19" s="10"/>
      <c r="Z19" s="9">
        <v>0</v>
      </c>
      <c r="AA19" s="9">
        <v>0.3</v>
      </c>
      <c r="AS19" s="10"/>
      <c r="AT19" s="10"/>
      <c r="AU19" s="10"/>
    </row>
    <row r="20" spans="1:47" s="11" customFormat="1" ht="18" customHeight="1" x14ac:dyDescent="0.25">
      <c r="A20" s="12"/>
      <c r="B20" s="12"/>
      <c r="C20" s="12"/>
      <c r="D20" s="12"/>
      <c r="E20" s="12"/>
      <c r="F20" s="12"/>
      <c r="G20" s="12"/>
      <c r="H20" s="12"/>
      <c r="I20" s="12"/>
      <c r="J20" s="12"/>
      <c r="K20" s="12"/>
      <c r="L20" s="19"/>
      <c r="M20" s="35" t="s">
        <v>48</v>
      </c>
      <c r="N20" s="35"/>
      <c r="O20" s="36">
        <f>SUMIF(Eingabe!F:F,"CHF",Eingabe!I:I)+SUMIF(Eingabe!F:F,"DKK",Eingabe!I:I)</f>
        <v>0</v>
      </c>
      <c r="P20" s="19"/>
      <c r="Q20" s="12"/>
      <c r="R20" s="12"/>
      <c r="S20" s="12"/>
      <c r="T20" s="12"/>
      <c r="U20" s="12"/>
      <c r="V20" s="12"/>
      <c r="W20" s="12"/>
      <c r="X20" s="12"/>
      <c r="Y20" s="10"/>
      <c r="Z20" s="8" t="s">
        <v>38</v>
      </c>
      <c r="AA20" s="9" t="e">
        <f>IF(AA26&gt;=AA19,AA19-0.01,IF(AA26&lt;=Z19+0.01,Z19+0.01,AA26))</f>
        <v>#DIV/0!</v>
      </c>
      <c r="AS20" s="10"/>
      <c r="AT20" s="10"/>
      <c r="AU20" s="10"/>
    </row>
    <row r="21" spans="1:47" s="11" customFormat="1" ht="18" customHeight="1" x14ac:dyDescent="0.25">
      <c r="A21" s="12"/>
      <c r="B21" s="12"/>
      <c r="C21" s="12"/>
      <c r="D21" s="12"/>
      <c r="E21" s="12"/>
      <c r="F21" s="12"/>
      <c r="G21" s="12"/>
      <c r="H21" s="12"/>
      <c r="I21" s="12"/>
      <c r="J21" s="12"/>
      <c r="K21" s="12"/>
      <c r="L21" s="19"/>
      <c r="M21" s="37" t="s">
        <v>92</v>
      </c>
      <c r="N21" s="37"/>
      <c r="O21" s="38">
        <f>(O19+O20)*-0.5</f>
        <v>0</v>
      </c>
      <c r="P21" s="19"/>
      <c r="Q21" s="12"/>
      <c r="R21" s="12"/>
      <c r="S21" s="12"/>
      <c r="T21" s="12"/>
      <c r="U21" s="12"/>
      <c r="V21" s="12"/>
      <c r="X21" s="12"/>
      <c r="Y21" s="10"/>
      <c r="AS21" s="10"/>
      <c r="AT21" s="10"/>
      <c r="AU21" s="10"/>
    </row>
    <row r="22" spans="1:47" s="11" customFormat="1" ht="18" customHeight="1" x14ac:dyDescent="0.25">
      <c r="A22" s="12"/>
      <c r="B22" s="12"/>
      <c r="C22" s="12"/>
      <c r="D22" s="12"/>
      <c r="E22" s="12"/>
      <c r="F22" s="12"/>
      <c r="G22" s="12"/>
      <c r="H22" s="12"/>
      <c r="I22" s="12"/>
      <c r="J22" s="12"/>
      <c r="K22" s="12"/>
      <c r="L22" s="19"/>
      <c r="M22" s="34"/>
      <c r="N22" s="34"/>
      <c r="O22" s="36"/>
      <c r="P22" s="19"/>
      <c r="Q22" s="12"/>
      <c r="R22" s="12"/>
      <c r="S22" s="12"/>
      <c r="T22" s="12"/>
      <c r="U22" s="12"/>
      <c r="V22" s="12"/>
      <c r="W22" s="12"/>
      <c r="X22" s="12"/>
      <c r="Y22" s="10"/>
      <c r="Z22" s="8" t="s">
        <v>39</v>
      </c>
      <c r="AA22" s="9" t="e">
        <f>1.8*(AA20/AA19)</f>
        <v>#DIV/0!</v>
      </c>
      <c r="AS22" s="10"/>
      <c r="AT22" s="10"/>
      <c r="AU22" s="10"/>
    </row>
    <row r="23" spans="1:47" s="11" customFormat="1" ht="18" customHeight="1" x14ac:dyDescent="0.25">
      <c r="A23" s="12"/>
      <c r="B23" s="12"/>
      <c r="C23" s="12"/>
      <c r="D23" s="14"/>
      <c r="E23" s="14"/>
      <c r="F23" s="14"/>
      <c r="G23" s="14"/>
      <c r="H23" s="12"/>
      <c r="I23" s="12"/>
      <c r="J23" s="12"/>
      <c r="K23" s="12"/>
      <c r="L23" s="19"/>
      <c r="M23" s="61"/>
      <c r="N23" s="35"/>
      <c r="O23" s="36"/>
      <c r="P23" s="19"/>
      <c r="Q23" s="12"/>
      <c r="R23" s="12"/>
      <c r="S23" s="12"/>
      <c r="T23" s="12"/>
      <c r="U23" s="12"/>
      <c r="V23" s="12"/>
      <c r="W23" s="12"/>
      <c r="X23" s="12"/>
      <c r="Y23" s="10"/>
      <c r="Z23" s="8" t="s">
        <v>31</v>
      </c>
      <c r="AA23" s="9">
        <v>5.0000000000000001E-3</v>
      </c>
      <c r="AS23" s="10"/>
      <c r="AT23" s="10"/>
      <c r="AU23" s="10"/>
    </row>
    <row r="24" spans="1:47" s="11" customFormat="1" ht="18" customHeight="1" x14ac:dyDescent="0.25">
      <c r="A24" s="15"/>
      <c r="B24" s="15"/>
      <c r="C24" s="15"/>
      <c r="D24" s="15"/>
      <c r="E24" s="15"/>
      <c r="F24" s="15"/>
      <c r="G24" s="15"/>
      <c r="H24" s="15"/>
      <c r="I24" s="15"/>
      <c r="J24" s="15"/>
      <c r="K24" s="15"/>
      <c r="L24" s="19"/>
      <c r="M24" s="61"/>
      <c r="N24" s="35"/>
      <c r="O24" s="36"/>
      <c r="P24" s="19"/>
      <c r="Q24" s="12"/>
      <c r="R24" s="12"/>
      <c r="S24" s="12"/>
      <c r="T24" s="12"/>
      <c r="U24" s="12"/>
      <c r="V24" s="12"/>
      <c r="W24" s="12"/>
      <c r="X24" s="12"/>
      <c r="Y24" s="10"/>
      <c r="Z24" s="8" t="s">
        <v>32</v>
      </c>
      <c r="AA24" s="9">
        <v>1.8</v>
      </c>
      <c r="AS24" s="10"/>
      <c r="AT24" s="10"/>
      <c r="AU24" s="10"/>
    </row>
    <row r="25" spans="1:47" s="11" customFormat="1" ht="18" customHeight="1" x14ac:dyDescent="0.25">
      <c r="A25" s="15"/>
      <c r="B25" s="15"/>
      <c r="C25" s="15"/>
      <c r="D25" s="15"/>
      <c r="E25" s="15"/>
      <c r="F25" s="15"/>
      <c r="G25" s="15"/>
      <c r="H25" s="15"/>
      <c r="I25" s="15"/>
      <c r="J25" s="15"/>
      <c r="K25" s="15"/>
      <c r="L25" s="19"/>
      <c r="M25" s="61"/>
      <c r="N25" s="35"/>
      <c r="O25" s="36"/>
      <c r="P25" s="19"/>
      <c r="Q25" s="12"/>
      <c r="R25" s="12"/>
      <c r="S25" s="12"/>
      <c r="T25" s="12"/>
      <c r="U25" s="12"/>
      <c r="V25" s="12"/>
      <c r="W25" s="12"/>
      <c r="X25" s="12"/>
      <c r="Y25" s="10"/>
      <c r="AS25" s="10"/>
      <c r="AT25" s="10"/>
      <c r="AU25" s="10"/>
    </row>
    <row r="26" spans="1:47" s="11" customFormat="1" ht="18" customHeight="1" x14ac:dyDescent="0.25">
      <c r="A26" s="15"/>
      <c r="B26" s="15"/>
      <c r="C26" s="15"/>
      <c r="D26" s="15"/>
      <c r="E26" s="15"/>
      <c r="F26" s="15"/>
      <c r="G26" s="15"/>
      <c r="H26" s="15"/>
      <c r="I26" s="15"/>
      <c r="J26" s="15"/>
      <c r="K26" s="15"/>
      <c r="L26" s="19"/>
      <c r="M26" s="61"/>
      <c r="N26" s="35"/>
      <c r="O26" s="36"/>
      <c r="P26" s="19"/>
      <c r="Q26" s="12"/>
      <c r="R26" s="12"/>
      <c r="S26" s="12"/>
      <c r="T26" s="12"/>
      <c r="U26" s="12"/>
      <c r="V26" s="12"/>
      <c r="W26" s="12"/>
      <c r="X26" s="12"/>
      <c r="Y26" s="10"/>
      <c r="Z26" s="8" t="s">
        <v>35</v>
      </c>
      <c r="AA26" s="40" t="e">
        <f>ABS(O21)/AA27</f>
        <v>#DIV/0!</v>
      </c>
      <c r="AS26" s="10"/>
      <c r="AT26" s="10"/>
      <c r="AU26" s="10"/>
    </row>
    <row r="27" spans="1:47" s="11" customFormat="1" ht="18" customHeight="1" x14ac:dyDescent="0.25">
      <c r="A27" s="15"/>
      <c r="B27" s="16"/>
      <c r="C27" s="16"/>
      <c r="D27" s="16"/>
      <c r="E27" s="16"/>
      <c r="F27" s="16"/>
      <c r="G27" s="16"/>
      <c r="H27" s="16"/>
      <c r="I27" s="16"/>
      <c r="J27" s="16"/>
      <c r="K27" s="15"/>
      <c r="L27" s="19"/>
      <c r="M27" s="61"/>
      <c r="N27" s="35"/>
      <c r="O27" s="36"/>
      <c r="P27" s="19"/>
      <c r="Q27" s="12"/>
      <c r="R27" s="12"/>
      <c r="S27" s="12"/>
      <c r="T27" s="12"/>
      <c r="U27" s="12"/>
      <c r="V27" s="12"/>
      <c r="W27" s="12"/>
      <c r="X27" s="12"/>
      <c r="Y27" s="10"/>
      <c r="Z27" s="8" t="s">
        <v>36</v>
      </c>
      <c r="AA27" s="39">
        <f>SUM(Eingabe!I17:I68)</f>
        <v>0</v>
      </c>
      <c r="AS27" s="10"/>
      <c r="AT27" s="10"/>
      <c r="AU27" s="10"/>
    </row>
    <row r="28" spans="1:47" s="11" customFormat="1" ht="18" customHeight="1" x14ac:dyDescent="0.25">
      <c r="A28" s="12"/>
      <c r="B28" s="16"/>
      <c r="C28" s="153" t="s">
        <v>87</v>
      </c>
      <c r="D28" s="153"/>
      <c r="E28" s="153"/>
      <c r="F28" s="153"/>
      <c r="G28" s="153"/>
      <c r="H28" s="25"/>
      <c r="I28" s="26" t="e">
        <f>AA26</f>
        <v>#DIV/0!</v>
      </c>
      <c r="J28" s="16"/>
      <c r="K28" s="12"/>
      <c r="L28" s="19"/>
      <c r="M28" s="61"/>
      <c r="N28" s="35"/>
      <c r="O28" s="36"/>
      <c r="P28" s="19"/>
      <c r="Q28" s="12"/>
      <c r="R28" s="12"/>
      <c r="S28" s="12"/>
      <c r="T28" s="12"/>
      <c r="U28" s="12"/>
      <c r="V28" s="12"/>
      <c r="W28" s="12"/>
      <c r="X28" s="12"/>
      <c r="Y28" s="10"/>
      <c r="AS28" s="10"/>
      <c r="AT28" s="10"/>
      <c r="AU28" s="10"/>
    </row>
    <row r="29" spans="1:47" s="11" customFormat="1" ht="18" customHeight="1" x14ac:dyDescent="0.25">
      <c r="A29" s="12"/>
      <c r="B29" s="16"/>
      <c r="C29" s="149"/>
      <c r="D29" s="149"/>
      <c r="E29" s="149"/>
      <c r="F29" s="149"/>
      <c r="G29" s="149"/>
      <c r="H29" s="17"/>
      <c r="I29" s="18"/>
      <c r="J29" s="16"/>
      <c r="K29" s="12"/>
      <c r="L29" s="19"/>
      <c r="M29" s="19"/>
      <c r="N29" s="19"/>
      <c r="O29" s="19"/>
      <c r="P29" s="19"/>
      <c r="Q29" s="12"/>
      <c r="R29" s="12"/>
      <c r="S29" s="12"/>
      <c r="T29" s="12"/>
      <c r="U29" s="12"/>
      <c r="V29" s="12"/>
      <c r="W29" s="12"/>
      <c r="X29" s="12"/>
      <c r="Y29" s="10"/>
      <c r="AS29" s="10"/>
      <c r="AT29" s="10"/>
      <c r="AU29" s="10"/>
    </row>
    <row r="30" spans="1:47" s="11" customFormat="1" ht="18" customHeight="1" x14ac:dyDescent="0.25">
      <c r="A30" s="12"/>
      <c r="K30" s="12"/>
      <c r="L30" s="12"/>
      <c r="M30" s="12"/>
      <c r="N30" s="12"/>
      <c r="O30" s="12"/>
      <c r="P30" s="12"/>
      <c r="Q30" s="12"/>
      <c r="R30" s="12"/>
      <c r="S30" s="12"/>
      <c r="T30" s="12"/>
      <c r="U30" s="12"/>
      <c r="V30" s="12"/>
      <c r="W30" s="12"/>
      <c r="X30" s="12"/>
      <c r="Y30" s="10"/>
      <c r="AS30" s="10"/>
      <c r="AT30" s="10"/>
      <c r="AU30" s="10"/>
    </row>
    <row r="31" spans="1:47" s="11" customFormat="1" ht="12.75"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0"/>
      <c r="AS31" s="10"/>
      <c r="AT31" s="10"/>
      <c r="AU31" s="10"/>
    </row>
    <row r="32" spans="1:47" s="11" customFormat="1" ht="18" customHeight="1" x14ac:dyDescent="0.25">
      <c r="A32" s="12"/>
      <c r="B32" s="23"/>
      <c r="C32" s="23"/>
      <c r="D32" s="23"/>
      <c r="E32" s="23"/>
      <c r="F32" s="23"/>
      <c r="G32" s="23"/>
      <c r="H32" s="23"/>
      <c r="I32" s="23"/>
      <c r="J32" s="23"/>
      <c r="K32" s="23"/>
      <c r="L32" s="23"/>
      <c r="M32" s="23"/>
      <c r="N32" s="23"/>
      <c r="O32" s="23"/>
      <c r="P32" s="23"/>
      <c r="Q32" s="12"/>
      <c r="R32" s="12"/>
      <c r="S32" s="12"/>
      <c r="T32" s="12"/>
      <c r="U32" s="12"/>
      <c r="V32" s="12"/>
      <c r="AS32" s="10"/>
      <c r="AT32" s="10"/>
      <c r="AU32" s="10"/>
    </row>
    <row r="33" spans="1:47" s="11" customFormat="1" ht="21.75" customHeight="1" x14ac:dyDescent="0.25">
      <c r="A33" s="12"/>
      <c r="B33" s="23"/>
      <c r="C33" s="155" t="s">
        <v>86</v>
      </c>
      <c r="D33" s="155"/>
      <c r="E33" s="155"/>
      <c r="F33" s="155"/>
      <c r="G33" s="155"/>
      <c r="H33" s="155"/>
      <c r="I33" s="155"/>
      <c r="J33" s="155"/>
      <c r="K33" s="155"/>
      <c r="L33" s="155"/>
      <c r="M33" s="155"/>
      <c r="N33" s="155"/>
      <c r="O33" s="155"/>
      <c r="P33" s="23"/>
      <c r="Q33" s="12"/>
      <c r="R33" s="12"/>
      <c r="S33" s="12"/>
      <c r="T33" s="12"/>
      <c r="U33" s="12"/>
      <c r="V33" s="12"/>
      <c r="Z33" s="13"/>
      <c r="AS33" s="10"/>
      <c r="AT33" s="10"/>
      <c r="AU33" s="10"/>
    </row>
    <row r="34" spans="1:47" s="11" customFormat="1" ht="21.75" customHeight="1" x14ac:dyDescent="0.25">
      <c r="A34" s="12"/>
      <c r="B34" s="23"/>
      <c r="C34" s="155"/>
      <c r="D34" s="155"/>
      <c r="E34" s="155"/>
      <c r="F34" s="155"/>
      <c r="G34" s="155"/>
      <c r="H34" s="155"/>
      <c r="I34" s="155"/>
      <c r="J34" s="155"/>
      <c r="K34" s="155"/>
      <c r="L34" s="155"/>
      <c r="M34" s="155"/>
      <c r="N34" s="155"/>
      <c r="O34" s="155"/>
      <c r="P34" s="23"/>
      <c r="Q34" s="12"/>
      <c r="R34" s="12"/>
      <c r="S34" s="12"/>
      <c r="T34" s="12"/>
      <c r="U34" s="12"/>
      <c r="V34" s="12"/>
      <c r="Z34" s="13"/>
      <c r="AS34" s="10"/>
      <c r="AT34" s="10"/>
      <c r="AU34" s="10"/>
    </row>
    <row r="35" spans="1:47" s="11" customFormat="1" ht="21.75" customHeight="1" x14ac:dyDescent="0.25">
      <c r="A35" s="12"/>
      <c r="B35" s="23"/>
      <c r="C35" s="155"/>
      <c r="D35" s="155"/>
      <c r="E35" s="155"/>
      <c r="F35" s="155"/>
      <c r="G35" s="155"/>
      <c r="H35" s="155"/>
      <c r="I35" s="155"/>
      <c r="J35" s="155"/>
      <c r="K35" s="155"/>
      <c r="L35" s="155"/>
      <c r="M35" s="155"/>
      <c r="N35" s="155"/>
      <c r="O35" s="155"/>
      <c r="P35" s="23"/>
      <c r="Q35" s="12"/>
      <c r="R35" s="12"/>
      <c r="S35" s="12"/>
      <c r="T35" s="12"/>
      <c r="U35" s="12"/>
      <c r="V35" s="12"/>
      <c r="W35" s="12"/>
      <c r="X35" s="12"/>
      <c r="Y35" s="10"/>
      <c r="Z35" s="13"/>
      <c r="AS35" s="10"/>
      <c r="AT35" s="10"/>
      <c r="AU35" s="10"/>
    </row>
    <row r="36" spans="1:47" s="11" customFormat="1" ht="21.75" customHeight="1" x14ac:dyDescent="0.25">
      <c r="A36" s="12"/>
      <c r="B36" s="23"/>
      <c r="C36" s="155"/>
      <c r="D36" s="155"/>
      <c r="E36" s="155"/>
      <c r="F36" s="155"/>
      <c r="G36" s="155"/>
      <c r="H36" s="155"/>
      <c r="I36" s="155"/>
      <c r="J36" s="155"/>
      <c r="K36" s="155"/>
      <c r="L36" s="155"/>
      <c r="M36" s="155"/>
      <c r="N36" s="155"/>
      <c r="O36" s="155"/>
      <c r="P36" s="23"/>
      <c r="Q36" s="12"/>
      <c r="R36" s="12"/>
      <c r="S36" s="12"/>
      <c r="T36" s="12"/>
      <c r="U36" s="12"/>
      <c r="V36" s="12"/>
      <c r="W36" s="12"/>
      <c r="X36" s="12"/>
      <c r="Y36" s="10"/>
      <c r="Z36" s="13"/>
      <c r="AS36" s="10"/>
      <c r="AT36" s="10"/>
      <c r="AU36" s="10"/>
    </row>
    <row r="37" spans="1:47" s="11" customFormat="1" ht="21.75" customHeight="1" x14ac:dyDescent="0.25">
      <c r="A37" s="12"/>
      <c r="B37" s="23"/>
      <c r="C37" s="155"/>
      <c r="D37" s="155"/>
      <c r="E37" s="155"/>
      <c r="F37" s="155"/>
      <c r="G37" s="155"/>
      <c r="H37" s="155"/>
      <c r="I37" s="155"/>
      <c r="J37" s="155"/>
      <c r="K37" s="155"/>
      <c r="L37" s="155"/>
      <c r="M37" s="155"/>
      <c r="N37" s="155"/>
      <c r="O37" s="155"/>
      <c r="P37" s="23"/>
      <c r="Q37" s="12"/>
      <c r="R37" s="12"/>
      <c r="S37" s="12"/>
      <c r="T37" s="12"/>
      <c r="U37" s="12"/>
      <c r="V37" s="12"/>
      <c r="W37" s="12"/>
      <c r="X37" s="12"/>
      <c r="Y37" s="10"/>
      <c r="Z37" s="13"/>
      <c r="AS37" s="10"/>
      <c r="AT37" s="10"/>
      <c r="AU37" s="10"/>
    </row>
    <row r="38" spans="1:47" s="11" customFormat="1" ht="21.75" customHeight="1" x14ac:dyDescent="0.25">
      <c r="A38" s="12"/>
      <c r="B38" s="23"/>
      <c r="C38" s="155"/>
      <c r="D38" s="155"/>
      <c r="E38" s="155"/>
      <c r="F38" s="155"/>
      <c r="G38" s="155"/>
      <c r="H38" s="155"/>
      <c r="I38" s="155"/>
      <c r="J38" s="155"/>
      <c r="K38" s="155"/>
      <c r="L38" s="155"/>
      <c r="M38" s="155"/>
      <c r="N38" s="155"/>
      <c r="O38" s="155"/>
      <c r="P38" s="23"/>
      <c r="Q38" s="12"/>
      <c r="R38" s="12"/>
      <c r="S38" s="12"/>
      <c r="T38" s="12"/>
      <c r="U38" s="12"/>
      <c r="V38" s="12"/>
      <c r="W38" s="12"/>
      <c r="X38" s="12"/>
      <c r="Y38" s="10"/>
      <c r="Z38" s="13"/>
      <c r="AS38" s="10"/>
      <c r="AT38" s="10"/>
      <c r="AU38" s="10"/>
    </row>
    <row r="39" spans="1:47" s="11" customFormat="1" ht="21.75" customHeight="1" x14ac:dyDescent="0.25">
      <c r="A39" s="12"/>
      <c r="B39" s="23"/>
      <c r="C39" s="155"/>
      <c r="D39" s="155"/>
      <c r="E39" s="155"/>
      <c r="F39" s="155"/>
      <c r="G39" s="155"/>
      <c r="H39" s="155"/>
      <c r="I39" s="155"/>
      <c r="J39" s="155"/>
      <c r="K39" s="155"/>
      <c r="L39" s="155"/>
      <c r="M39" s="155"/>
      <c r="N39" s="155"/>
      <c r="O39" s="155"/>
      <c r="P39" s="23"/>
      <c r="Q39" s="12"/>
      <c r="R39" s="12"/>
      <c r="S39" s="12"/>
      <c r="T39" s="12"/>
      <c r="U39" s="12"/>
      <c r="V39" s="12"/>
      <c r="W39" s="12"/>
      <c r="X39" s="12"/>
      <c r="Y39" s="10"/>
      <c r="Z39" s="13"/>
      <c r="AS39" s="10"/>
      <c r="AT39" s="10"/>
      <c r="AU39" s="10"/>
    </row>
    <row r="40" spans="1:47" s="11" customFormat="1" ht="21.75" customHeight="1" x14ac:dyDescent="0.25">
      <c r="A40" s="12"/>
      <c r="B40" s="23"/>
      <c r="C40" s="155"/>
      <c r="D40" s="155"/>
      <c r="E40" s="155"/>
      <c r="F40" s="155"/>
      <c r="G40" s="155"/>
      <c r="H40" s="155"/>
      <c r="I40" s="155"/>
      <c r="J40" s="155"/>
      <c r="K40" s="155"/>
      <c r="L40" s="155"/>
      <c r="M40" s="155"/>
      <c r="N40" s="155"/>
      <c r="O40" s="155"/>
      <c r="P40" s="23"/>
      <c r="Q40" s="12"/>
      <c r="R40" s="12"/>
      <c r="S40" s="12"/>
      <c r="T40" s="12"/>
      <c r="U40" s="12"/>
      <c r="V40" s="12"/>
      <c r="W40" s="12"/>
      <c r="X40" s="12"/>
      <c r="Y40" s="10"/>
      <c r="Z40" s="13"/>
      <c r="AS40" s="10"/>
      <c r="AT40" s="10"/>
      <c r="AU40" s="10"/>
    </row>
    <row r="41" spans="1:47" s="11" customFormat="1" ht="21.75" customHeight="1" x14ac:dyDescent="0.25">
      <c r="A41" s="12"/>
      <c r="B41" s="23"/>
      <c r="C41" s="155"/>
      <c r="D41" s="155"/>
      <c r="E41" s="155"/>
      <c r="F41" s="155"/>
      <c r="G41" s="155"/>
      <c r="H41" s="155"/>
      <c r="I41" s="155"/>
      <c r="J41" s="155"/>
      <c r="K41" s="155"/>
      <c r="L41" s="155"/>
      <c r="M41" s="155"/>
      <c r="N41" s="155"/>
      <c r="O41" s="155"/>
      <c r="P41" s="23"/>
      <c r="Q41" s="12"/>
      <c r="R41" s="12"/>
      <c r="S41" s="12"/>
      <c r="T41" s="12"/>
      <c r="U41" s="12"/>
      <c r="V41" s="12"/>
      <c r="W41" s="12"/>
      <c r="X41" s="12"/>
      <c r="Y41" s="10"/>
      <c r="Z41" s="13"/>
      <c r="AS41" s="10"/>
      <c r="AT41" s="10"/>
      <c r="AU41" s="10"/>
    </row>
    <row r="42" spans="1:47" s="11" customFormat="1" ht="21.75" customHeight="1" x14ac:dyDescent="0.25">
      <c r="A42" s="12"/>
      <c r="B42" s="23"/>
      <c r="C42" s="155"/>
      <c r="D42" s="155"/>
      <c r="E42" s="155"/>
      <c r="F42" s="155"/>
      <c r="G42" s="155"/>
      <c r="H42" s="155"/>
      <c r="I42" s="155"/>
      <c r="J42" s="155"/>
      <c r="K42" s="155"/>
      <c r="L42" s="155"/>
      <c r="M42" s="155"/>
      <c r="N42" s="155"/>
      <c r="O42" s="155"/>
      <c r="P42" s="23"/>
      <c r="Q42" s="12"/>
      <c r="R42" s="12"/>
      <c r="S42" s="12"/>
      <c r="T42" s="12"/>
      <c r="U42" s="12"/>
      <c r="V42" s="12"/>
      <c r="W42" s="12"/>
      <c r="X42" s="12"/>
      <c r="Y42" s="10"/>
      <c r="AS42" s="10"/>
      <c r="AT42" s="10"/>
      <c r="AU42" s="10"/>
    </row>
    <row r="43" spans="1:47" s="11" customFormat="1" ht="21.75" customHeight="1" x14ac:dyDescent="0.25">
      <c r="A43" s="12"/>
      <c r="B43" s="23"/>
      <c r="C43" s="155"/>
      <c r="D43" s="155"/>
      <c r="E43" s="155"/>
      <c r="F43" s="155"/>
      <c r="G43" s="155"/>
      <c r="H43" s="155"/>
      <c r="I43" s="155"/>
      <c r="J43" s="155"/>
      <c r="K43" s="155"/>
      <c r="L43" s="155"/>
      <c r="M43" s="155"/>
      <c r="N43" s="155"/>
      <c r="O43" s="155"/>
      <c r="P43" s="23"/>
      <c r="Q43" s="12"/>
      <c r="R43" s="12"/>
      <c r="S43" s="12"/>
      <c r="T43" s="12"/>
      <c r="U43" s="12"/>
      <c r="V43" s="12"/>
      <c r="W43" s="12"/>
      <c r="X43" s="12"/>
      <c r="Y43" s="10"/>
      <c r="AS43" s="10"/>
      <c r="AT43" s="10"/>
      <c r="AU43" s="10"/>
    </row>
    <row r="44" spans="1:47" s="11" customFormat="1" ht="21.75" customHeight="1" x14ac:dyDescent="0.25">
      <c r="A44" s="12"/>
      <c r="B44" s="23"/>
      <c r="C44" s="155"/>
      <c r="D44" s="155"/>
      <c r="E44" s="155"/>
      <c r="F44" s="155"/>
      <c r="G44" s="155"/>
      <c r="H44" s="155"/>
      <c r="I44" s="155"/>
      <c r="J44" s="155"/>
      <c r="K44" s="155"/>
      <c r="L44" s="155"/>
      <c r="M44" s="155"/>
      <c r="N44" s="155"/>
      <c r="O44" s="155"/>
      <c r="P44" s="23"/>
      <c r="Q44" s="12"/>
      <c r="R44" s="12"/>
      <c r="S44" s="12"/>
      <c r="T44" s="12"/>
      <c r="U44" s="12"/>
      <c r="V44" s="12"/>
      <c r="W44" s="12"/>
      <c r="X44" s="12"/>
      <c r="Y44" s="10"/>
      <c r="AU44" s="10"/>
    </row>
    <row r="45" spans="1:47" s="11" customFormat="1" ht="21.75" customHeight="1" x14ac:dyDescent="0.25">
      <c r="A45" s="12"/>
      <c r="B45" s="23"/>
      <c r="C45" s="155"/>
      <c r="D45" s="155"/>
      <c r="E45" s="155"/>
      <c r="F45" s="155"/>
      <c r="G45" s="155"/>
      <c r="H45" s="155"/>
      <c r="I45" s="155"/>
      <c r="J45" s="155"/>
      <c r="K45" s="155"/>
      <c r="L45" s="155"/>
      <c r="M45" s="155"/>
      <c r="N45" s="155"/>
      <c r="O45" s="155"/>
      <c r="P45" s="23"/>
      <c r="Q45" s="12"/>
      <c r="R45" s="12"/>
      <c r="S45" s="12"/>
      <c r="T45" s="12"/>
      <c r="U45" s="12"/>
      <c r="V45" s="12"/>
      <c r="W45" s="12"/>
      <c r="X45" s="12"/>
      <c r="Y45" s="10"/>
      <c r="AU45" s="10"/>
    </row>
    <row r="46" spans="1:47" s="11" customFormat="1" ht="21.75" customHeight="1" x14ac:dyDescent="0.25">
      <c r="A46" s="12"/>
      <c r="B46" s="23"/>
      <c r="C46" s="155"/>
      <c r="D46" s="155"/>
      <c r="E46" s="155"/>
      <c r="F46" s="155"/>
      <c r="G46" s="155"/>
      <c r="H46" s="155"/>
      <c r="I46" s="155"/>
      <c r="J46" s="155"/>
      <c r="K46" s="155"/>
      <c r="L46" s="155"/>
      <c r="M46" s="155"/>
      <c r="N46" s="155"/>
      <c r="O46" s="155"/>
      <c r="P46" s="23"/>
      <c r="Q46" s="12"/>
      <c r="R46" s="12"/>
      <c r="S46" s="12"/>
      <c r="T46" s="12"/>
      <c r="U46" s="12"/>
      <c r="V46" s="12"/>
      <c r="W46" s="12"/>
      <c r="X46" s="12"/>
      <c r="Y46" s="10"/>
      <c r="AU46" s="10"/>
    </row>
    <row r="47" spans="1:47" s="11" customFormat="1" ht="21.75" customHeight="1" x14ac:dyDescent="0.25">
      <c r="A47" s="12"/>
      <c r="B47" s="23"/>
      <c r="C47" s="155"/>
      <c r="D47" s="155"/>
      <c r="E47" s="155"/>
      <c r="F47" s="155"/>
      <c r="G47" s="155"/>
      <c r="H47" s="155"/>
      <c r="I47" s="155"/>
      <c r="J47" s="155"/>
      <c r="K47" s="155"/>
      <c r="L47" s="155"/>
      <c r="M47" s="155"/>
      <c r="N47" s="155"/>
      <c r="O47" s="155"/>
      <c r="P47" s="23"/>
      <c r="Q47" s="12"/>
      <c r="R47" s="12"/>
      <c r="S47" s="12"/>
      <c r="T47" s="12"/>
      <c r="U47" s="12"/>
      <c r="V47" s="12"/>
      <c r="W47" s="12"/>
      <c r="X47" s="12"/>
      <c r="Y47" s="10"/>
      <c r="AU47" s="10"/>
    </row>
    <row r="48" spans="1:47" s="11" customFormat="1" ht="21.75" customHeight="1" x14ac:dyDescent="0.25">
      <c r="A48" s="12"/>
      <c r="B48" s="23"/>
      <c r="C48" s="155"/>
      <c r="D48" s="155"/>
      <c r="E48" s="155"/>
      <c r="F48" s="155"/>
      <c r="G48" s="155"/>
      <c r="H48" s="155"/>
      <c r="I48" s="155"/>
      <c r="J48" s="155"/>
      <c r="K48" s="155"/>
      <c r="L48" s="155"/>
      <c r="M48" s="155"/>
      <c r="N48" s="155"/>
      <c r="O48" s="155"/>
      <c r="P48" s="23"/>
      <c r="Q48" s="12"/>
      <c r="R48" s="12"/>
      <c r="S48" s="12"/>
      <c r="T48" s="12"/>
      <c r="U48" s="12"/>
      <c r="V48" s="12"/>
      <c r="W48" s="12"/>
      <c r="X48" s="12"/>
      <c r="Y48" s="10"/>
      <c r="AU48" s="10"/>
    </row>
    <row r="49" spans="1:47" s="11" customFormat="1" ht="21.75" customHeight="1" x14ac:dyDescent="0.25">
      <c r="A49" s="12"/>
      <c r="B49" s="23"/>
      <c r="C49" s="155"/>
      <c r="D49" s="155"/>
      <c r="E49" s="155"/>
      <c r="F49" s="155"/>
      <c r="G49" s="155"/>
      <c r="H49" s="155"/>
      <c r="I49" s="155"/>
      <c r="J49" s="155"/>
      <c r="K49" s="155"/>
      <c r="L49" s="155"/>
      <c r="M49" s="155"/>
      <c r="N49" s="155"/>
      <c r="O49" s="155"/>
      <c r="P49" s="23"/>
      <c r="Q49" s="12"/>
      <c r="R49" s="12"/>
      <c r="S49" s="12"/>
      <c r="T49" s="12"/>
      <c r="U49" s="12"/>
      <c r="V49" s="12"/>
      <c r="W49" s="12"/>
      <c r="X49" s="12"/>
      <c r="Y49" s="10"/>
      <c r="AU49" s="10"/>
    </row>
    <row r="50" spans="1:47" s="11" customFormat="1" ht="21.75" customHeight="1" x14ac:dyDescent="0.25">
      <c r="A50" s="12"/>
      <c r="B50" s="23"/>
      <c r="C50" s="155"/>
      <c r="D50" s="155"/>
      <c r="E50" s="155"/>
      <c r="F50" s="155"/>
      <c r="G50" s="155"/>
      <c r="H50" s="155"/>
      <c r="I50" s="155"/>
      <c r="J50" s="155"/>
      <c r="K50" s="155"/>
      <c r="L50" s="155"/>
      <c r="M50" s="155"/>
      <c r="N50" s="155"/>
      <c r="O50" s="155"/>
      <c r="P50" s="23"/>
      <c r="Q50" s="12"/>
      <c r="R50" s="12"/>
      <c r="S50" s="12"/>
      <c r="T50" s="12"/>
      <c r="U50" s="12"/>
      <c r="V50" s="12"/>
      <c r="W50" s="12"/>
      <c r="X50" s="12"/>
      <c r="Y50" s="10"/>
      <c r="AU50" s="10"/>
    </row>
    <row r="51" spans="1:47" s="11" customFormat="1" ht="16.5" customHeight="1" x14ac:dyDescent="0.25">
      <c r="A51" s="12"/>
      <c r="B51" s="23"/>
      <c r="C51" s="23"/>
      <c r="D51" s="23"/>
      <c r="E51" s="23"/>
      <c r="F51" s="23"/>
      <c r="G51" s="23"/>
      <c r="H51" s="23"/>
      <c r="I51" s="23"/>
      <c r="J51" s="23"/>
      <c r="K51" s="23"/>
      <c r="L51" s="23"/>
      <c r="M51" s="23"/>
      <c r="N51" s="23"/>
      <c r="O51" s="23"/>
      <c r="P51" s="23"/>
      <c r="Q51" s="12"/>
      <c r="R51" s="12"/>
      <c r="S51" s="12"/>
      <c r="T51" s="12"/>
      <c r="U51" s="12"/>
      <c r="V51" s="12"/>
      <c r="W51" s="12"/>
      <c r="X51" s="12"/>
      <c r="Y51" s="10"/>
      <c r="AU51" s="10"/>
    </row>
    <row r="52" spans="1:47" s="11" customFormat="1" ht="15" x14ac:dyDescent="0.25">
      <c r="A52" s="12"/>
      <c r="B52" s="12"/>
      <c r="C52" s="12"/>
      <c r="D52" s="12"/>
      <c r="E52" s="12"/>
      <c r="F52" s="12"/>
      <c r="G52" s="12"/>
      <c r="H52" s="12"/>
      <c r="I52" s="12"/>
      <c r="J52" s="12"/>
      <c r="K52" s="12"/>
      <c r="L52" s="12"/>
      <c r="M52"/>
      <c r="N52"/>
      <c r="O52"/>
      <c r="P52" s="12"/>
      <c r="Q52" s="12"/>
      <c r="R52" s="12"/>
      <c r="S52" s="12"/>
      <c r="T52" s="12"/>
      <c r="U52" s="12"/>
      <c r="V52" s="12"/>
      <c r="W52" s="12"/>
      <c r="X52" s="12"/>
      <c r="Y52" s="10"/>
      <c r="AU52" s="10"/>
    </row>
    <row r="53" spans="1:47" ht="21.75" customHeight="1" x14ac:dyDescent="0.25">
      <c r="B53" s="151" t="s">
        <v>40</v>
      </c>
      <c r="C53" s="151"/>
      <c r="D53" s="151"/>
      <c r="E53" s="151"/>
      <c r="F53" s="151"/>
      <c r="G53" s="151"/>
      <c r="H53" s="151"/>
      <c r="I53" s="151"/>
      <c r="J53" s="151"/>
      <c r="K53" s="151"/>
      <c r="L53" s="151"/>
      <c r="M53" s="151"/>
      <c r="N53" s="151"/>
      <c r="O53" s="151"/>
      <c r="P53" s="151"/>
    </row>
    <row r="54" spans="1:47" ht="9.75" customHeight="1" x14ac:dyDescent="0.25">
      <c r="B54" s="24"/>
      <c r="C54" s="24"/>
      <c r="D54" s="24"/>
      <c r="E54" s="24"/>
      <c r="F54" s="24"/>
      <c r="G54" s="24"/>
      <c r="H54" s="24"/>
      <c r="I54" s="24"/>
      <c r="J54" s="24"/>
      <c r="K54" s="24"/>
      <c r="L54" s="24"/>
      <c r="M54" s="24"/>
      <c r="N54" s="24"/>
      <c r="O54" s="24"/>
      <c r="P54" s="24"/>
    </row>
    <row r="55" spans="1:47" ht="15" customHeight="1" x14ac:dyDescent="0.25">
      <c r="B55" s="22"/>
      <c r="C55" s="22"/>
      <c r="D55" s="22"/>
      <c r="E55" s="22"/>
      <c r="F55" s="22"/>
      <c r="G55" s="22"/>
      <c r="H55" s="22"/>
      <c r="I55" s="22"/>
      <c r="J55" s="22"/>
      <c r="K55" s="22"/>
      <c r="L55" s="22"/>
      <c r="M55" s="22"/>
      <c r="N55" s="22"/>
      <c r="O55" s="22"/>
      <c r="P55" s="22"/>
    </row>
    <row r="56" spans="1:47" ht="15" customHeight="1" x14ac:dyDescent="0.25">
      <c r="B56" s="22"/>
      <c r="C56" s="142" t="s">
        <v>95</v>
      </c>
      <c r="D56" s="142"/>
      <c r="E56" s="142"/>
      <c r="F56" s="142"/>
      <c r="G56" s="142"/>
      <c r="H56" s="142"/>
      <c r="I56" s="142"/>
      <c r="J56" s="142"/>
      <c r="K56" s="142"/>
      <c r="L56" s="142"/>
      <c r="M56" s="142"/>
      <c r="N56" s="142"/>
      <c r="O56" s="142"/>
      <c r="P56" s="22"/>
    </row>
    <row r="57" spans="1:47" ht="15" customHeight="1" x14ac:dyDescent="0.25">
      <c r="B57" s="22"/>
      <c r="C57" s="142"/>
      <c r="D57" s="142"/>
      <c r="E57" s="142"/>
      <c r="F57" s="142"/>
      <c r="G57" s="142"/>
      <c r="H57" s="142"/>
      <c r="I57" s="142"/>
      <c r="J57" s="142"/>
      <c r="K57" s="142"/>
      <c r="L57" s="142"/>
      <c r="M57" s="142"/>
      <c r="N57" s="142"/>
      <c r="O57" s="142"/>
      <c r="P57" s="22"/>
    </row>
    <row r="58" spans="1:47" ht="15" customHeight="1" x14ac:dyDescent="0.25">
      <c r="B58" s="22"/>
      <c r="C58" s="142"/>
      <c r="D58" s="142"/>
      <c r="E58" s="142"/>
      <c r="F58" s="142"/>
      <c r="G58" s="142"/>
      <c r="H58" s="142"/>
      <c r="I58" s="142"/>
      <c r="J58" s="142"/>
      <c r="K58" s="142"/>
      <c r="L58" s="142"/>
      <c r="M58" s="142"/>
      <c r="N58" s="142"/>
      <c r="O58" s="142"/>
      <c r="P58" s="22"/>
    </row>
    <row r="59" spans="1:47" ht="15" customHeight="1" x14ac:dyDescent="0.25">
      <c r="B59" s="22"/>
      <c r="C59" s="142"/>
      <c r="D59" s="142"/>
      <c r="E59" s="142"/>
      <c r="F59" s="142"/>
      <c r="G59" s="142"/>
      <c r="H59" s="142"/>
      <c r="I59" s="142"/>
      <c r="J59" s="142"/>
      <c r="K59" s="142"/>
      <c r="L59" s="142"/>
      <c r="M59" s="142"/>
      <c r="N59" s="142"/>
      <c r="O59" s="142"/>
      <c r="P59" s="22"/>
    </row>
    <row r="60" spans="1:47" ht="15" customHeight="1" x14ac:dyDescent="0.25">
      <c r="B60" s="22"/>
      <c r="C60" s="142"/>
      <c r="D60" s="142"/>
      <c r="E60" s="142"/>
      <c r="F60" s="142"/>
      <c r="G60" s="142"/>
      <c r="H60" s="142"/>
      <c r="I60" s="142"/>
      <c r="J60" s="142"/>
      <c r="K60" s="142"/>
      <c r="L60" s="142"/>
      <c r="M60" s="142"/>
      <c r="N60" s="142"/>
      <c r="O60" s="142"/>
      <c r="P60" s="22"/>
    </row>
    <row r="61" spans="1:47" ht="15" customHeight="1" x14ac:dyDescent="0.25">
      <c r="B61" s="22"/>
      <c r="C61" s="142"/>
      <c r="D61" s="142"/>
      <c r="E61" s="142"/>
      <c r="F61" s="142"/>
      <c r="G61" s="142"/>
      <c r="H61" s="142"/>
      <c r="I61" s="142"/>
      <c r="J61" s="142"/>
      <c r="K61" s="142"/>
      <c r="L61" s="142"/>
      <c r="M61" s="142"/>
      <c r="N61" s="142"/>
      <c r="O61" s="142"/>
      <c r="P61" s="22"/>
    </row>
    <row r="62" spans="1:47" ht="15" customHeight="1" x14ac:dyDescent="0.25">
      <c r="B62" s="22"/>
      <c r="C62" s="22"/>
      <c r="D62" s="22"/>
      <c r="E62" s="22"/>
      <c r="F62" s="22"/>
      <c r="G62" s="22"/>
      <c r="H62" s="22"/>
      <c r="I62" s="22"/>
      <c r="J62" s="22"/>
      <c r="K62" s="22"/>
      <c r="L62" s="22"/>
      <c r="M62" s="22"/>
      <c r="N62" s="22"/>
      <c r="O62" s="22"/>
      <c r="P62" s="22"/>
    </row>
  </sheetData>
  <sheetProtection algorithmName="SHA-512" hashValue="+rmKHbtZJ2CUaZ+i6Xf4+Y5q3crn6ywe/AM4PrZ/Ux6MRWLShSysel5V5keqrpbrlo5m7A/zkPA3nsxxTR7HOg==" saltValue="PXN4ku03XX8H78gideV6rA==" spinCount="100000" sheet="1" objects="1" scenarios="1"/>
  <mergeCells count="11">
    <mergeCell ref="C56:O61"/>
    <mergeCell ref="C33:O50"/>
    <mergeCell ref="Z17:AA17"/>
    <mergeCell ref="C8:O10"/>
    <mergeCell ref="B1:P2"/>
    <mergeCell ref="B5:P5"/>
    <mergeCell ref="B14:J14"/>
    <mergeCell ref="L14:P14"/>
    <mergeCell ref="C28:G28"/>
    <mergeCell ref="C29:G29"/>
    <mergeCell ref="B53:P53"/>
  </mergeCells>
  <pageMargins left="0.31496062992125984" right="0.31496062992125984" top="0.39370078740157483" bottom="0.39370078740157483" header="0.31496062992125984" footer="0.31496062992125984"/>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40D58-7066-4619-A40B-23C58D865308}">
  <sheetPr codeName="Tabelle3">
    <tabColor rgb="FF92D050"/>
    <pageSetUpPr autoPageBreaks="0" fitToPage="1"/>
  </sheetPr>
  <dimension ref="A1:AG49"/>
  <sheetViews>
    <sheetView showGridLines="0" showRowColHeaders="0" zoomScale="98" zoomScaleNormal="98" workbookViewId="0">
      <selection activeCell="R10" sqref="R10"/>
    </sheetView>
  </sheetViews>
  <sheetFormatPr baseColWidth="10" defaultColWidth="8" defaultRowHeight="21.75" customHeight="1" x14ac:dyDescent="0.25"/>
  <cols>
    <col min="1" max="1" width="30.85546875" style="10" customWidth="1"/>
    <col min="2" max="2" width="3.5703125" style="10" customWidth="1"/>
    <col min="3" max="10" width="7.7109375" style="10" customWidth="1"/>
    <col min="11" max="11" width="3.7109375" style="10" customWidth="1"/>
    <col min="12" max="12" width="3.5703125" style="10" customWidth="1"/>
    <col min="13" max="13" width="30.85546875" style="10" customWidth="1"/>
    <col min="14" max="15" width="15.7109375" style="10" customWidth="1"/>
    <col min="16" max="16" width="3.5703125" style="10" customWidth="1"/>
    <col min="17" max="22" width="11.28515625" style="10" customWidth="1"/>
    <col min="23" max="23" width="37.85546875" style="10" customWidth="1"/>
    <col min="24" max="32" width="8" style="43"/>
    <col min="33" max="33" width="8" style="44"/>
    <col min="34" max="16384" width="8" style="10"/>
  </cols>
  <sheetData>
    <row r="1" spans="1:33" ht="21.75" customHeight="1" x14ac:dyDescent="0.25">
      <c r="B1" s="134" t="s">
        <v>66</v>
      </c>
      <c r="C1" s="134"/>
      <c r="D1" s="134"/>
      <c r="E1" s="134"/>
      <c r="F1" s="134"/>
      <c r="G1" s="134"/>
      <c r="H1" s="134"/>
      <c r="I1" s="134"/>
      <c r="J1" s="134"/>
      <c r="K1" s="134"/>
      <c r="L1" s="134"/>
      <c r="M1" s="134"/>
      <c r="N1" s="134"/>
      <c r="O1" s="134"/>
      <c r="P1" s="134"/>
    </row>
    <row r="2" spans="1:33" ht="34.5" customHeight="1" thickBot="1" x14ac:dyDescent="0.3">
      <c r="B2" s="135"/>
      <c r="C2" s="135"/>
      <c r="D2" s="135"/>
      <c r="E2" s="135"/>
      <c r="F2" s="135"/>
      <c r="G2" s="135"/>
      <c r="H2" s="135"/>
      <c r="I2" s="135"/>
      <c r="J2" s="135"/>
      <c r="K2" s="135"/>
      <c r="L2" s="135"/>
      <c r="M2" s="135"/>
      <c r="N2" s="135"/>
      <c r="O2" s="135"/>
      <c r="P2" s="135"/>
    </row>
    <row r="3" spans="1:33" s="11" customFormat="1" ht="10.5" customHeight="1" x14ac:dyDescent="0.25">
      <c r="A3" s="10"/>
      <c r="B3" s="10"/>
      <c r="C3" s="10"/>
      <c r="D3" s="10"/>
      <c r="E3" s="10"/>
      <c r="F3" s="10"/>
      <c r="G3" s="10"/>
      <c r="H3" s="10"/>
      <c r="I3" s="10"/>
      <c r="J3" s="10"/>
      <c r="K3" s="10"/>
      <c r="L3" s="10"/>
      <c r="M3" s="10"/>
      <c r="N3" s="10"/>
      <c r="O3" s="10"/>
      <c r="P3" s="10"/>
      <c r="Q3" s="10"/>
      <c r="R3" s="10"/>
      <c r="S3" s="10"/>
      <c r="T3" s="10"/>
      <c r="U3" s="10"/>
      <c r="V3" s="10"/>
      <c r="W3" s="10"/>
      <c r="X3" s="43"/>
      <c r="Y3" s="43"/>
      <c r="Z3" s="43"/>
      <c r="AA3" s="43"/>
      <c r="AB3" s="43"/>
      <c r="AC3" s="43"/>
      <c r="AD3" s="43"/>
      <c r="AE3" s="43"/>
      <c r="AF3" s="43"/>
      <c r="AG3" s="44"/>
    </row>
    <row r="4" spans="1:33" s="11" customFormat="1" ht="22.5" customHeight="1" x14ac:dyDescent="0.25">
      <c r="A4" s="10"/>
      <c r="B4" s="10"/>
      <c r="C4" s="10"/>
      <c r="D4" s="10"/>
      <c r="E4" s="10"/>
      <c r="F4" s="10"/>
      <c r="G4" s="10"/>
      <c r="H4" s="10"/>
      <c r="I4" s="10"/>
      <c r="J4" s="10"/>
      <c r="K4" s="10"/>
      <c r="L4" s="10"/>
      <c r="M4" s="10"/>
      <c r="N4" s="10"/>
      <c r="O4" s="10"/>
      <c r="P4" s="10"/>
      <c r="Q4" s="10"/>
      <c r="R4" s="10"/>
      <c r="S4" s="10"/>
      <c r="T4" s="10"/>
      <c r="U4" s="10"/>
      <c r="V4" s="10"/>
      <c r="W4" s="10"/>
      <c r="X4" s="43"/>
      <c r="Y4" s="43"/>
      <c r="Z4" s="43"/>
      <c r="AA4" s="43"/>
      <c r="AB4" s="43"/>
      <c r="AC4" s="43"/>
      <c r="AD4" s="43"/>
      <c r="AE4" s="43"/>
      <c r="AF4" s="43"/>
      <c r="AG4" s="44"/>
    </row>
    <row r="5" spans="1:33" ht="21.75" customHeight="1" x14ac:dyDescent="0.25">
      <c r="B5" s="151" t="s">
        <v>64</v>
      </c>
      <c r="C5" s="151"/>
      <c r="D5" s="151"/>
      <c r="E5" s="151"/>
      <c r="F5" s="151"/>
      <c r="G5" s="151"/>
      <c r="H5" s="151"/>
      <c r="I5" s="151"/>
      <c r="J5" s="151"/>
      <c r="K5" s="151"/>
      <c r="L5" s="151"/>
      <c r="M5" s="151"/>
      <c r="N5" s="151"/>
      <c r="O5" s="151"/>
      <c r="P5" s="151"/>
    </row>
    <row r="6" spans="1:33" ht="9" customHeight="1" x14ac:dyDescent="0.25"/>
    <row r="7" spans="1:33" ht="17.25" customHeight="1" x14ac:dyDescent="0.25">
      <c r="B7" s="22"/>
      <c r="C7" s="22"/>
      <c r="D7" s="22"/>
      <c r="E7" s="22"/>
      <c r="F7" s="22"/>
      <c r="G7" s="22"/>
      <c r="H7" s="22"/>
      <c r="I7" s="22"/>
      <c r="J7" s="22"/>
      <c r="K7" s="22"/>
      <c r="L7" s="22"/>
      <c r="M7" s="22"/>
      <c r="N7" s="22"/>
      <c r="O7" s="22"/>
      <c r="P7" s="22"/>
    </row>
    <row r="8" spans="1:33" ht="21.75" customHeight="1" x14ac:dyDescent="0.25">
      <c r="B8" s="22"/>
      <c r="C8" s="142" t="s">
        <v>88</v>
      </c>
      <c r="D8" s="142"/>
      <c r="E8" s="142"/>
      <c r="F8" s="142"/>
      <c r="G8" s="142"/>
      <c r="H8" s="142"/>
      <c r="I8" s="142"/>
      <c r="J8" s="142"/>
      <c r="K8" s="142"/>
      <c r="L8" s="142"/>
      <c r="M8" s="142"/>
      <c r="N8" s="142"/>
      <c r="O8" s="142"/>
      <c r="P8" s="22"/>
    </row>
    <row r="9" spans="1:33" ht="21.75" customHeight="1" x14ac:dyDescent="0.25">
      <c r="B9" s="22"/>
      <c r="C9" s="142"/>
      <c r="D9" s="142"/>
      <c r="E9" s="142"/>
      <c r="F9" s="142"/>
      <c r="G9" s="142"/>
      <c r="H9" s="142"/>
      <c r="I9" s="142"/>
      <c r="J9" s="142"/>
      <c r="K9" s="142"/>
      <c r="L9" s="142"/>
      <c r="M9" s="142"/>
      <c r="N9" s="142"/>
      <c r="O9" s="142"/>
      <c r="P9" s="22"/>
    </row>
    <row r="10" spans="1:33" ht="21.75" customHeight="1" x14ac:dyDescent="0.25">
      <c r="B10" s="22"/>
      <c r="C10" s="142"/>
      <c r="D10" s="142"/>
      <c r="E10" s="142"/>
      <c r="F10" s="142"/>
      <c r="G10" s="142"/>
      <c r="H10" s="142"/>
      <c r="I10" s="142"/>
      <c r="J10" s="142"/>
      <c r="K10" s="142"/>
      <c r="L10" s="142"/>
      <c r="M10" s="142"/>
      <c r="N10" s="142"/>
      <c r="O10" s="142"/>
      <c r="P10" s="22"/>
    </row>
    <row r="11" spans="1:33" ht="17.25" customHeight="1" x14ac:dyDescent="0.25">
      <c r="B11" s="22"/>
      <c r="C11" s="22"/>
      <c r="D11" s="22"/>
      <c r="E11" s="22"/>
      <c r="F11" s="22"/>
      <c r="G11" s="22"/>
      <c r="H11" s="22"/>
      <c r="I11" s="22"/>
      <c r="J11" s="22"/>
      <c r="K11" s="22"/>
      <c r="L11" s="22"/>
      <c r="M11" s="22"/>
      <c r="N11" s="22"/>
      <c r="O11" s="22"/>
      <c r="P11" s="22"/>
    </row>
    <row r="12" spans="1:33" ht="21.75" customHeight="1" x14ac:dyDescent="0.25">
      <c r="X12" s="49" t="s">
        <v>77</v>
      </c>
      <c r="Y12" s="49" t="s">
        <v>76</v>
      </c>
      <c r="Z12" s="49" t="s">
        <v>52</v>
      </c>
    </row>
    <row r="13" spans="1:33" ht="21.75" customHeight="1" x14ac:dyDescent="0.25">
      <c r="X13" s="50" t="e">
        <f>'Risiko 3 - EUR Kollaps'!AA20/'Risiko 3 - EUR Kollaps'!AA19</f>
        <v>#DIV/0!</v>
      </c>
      <c r="Y13" s="50" t="e">
        <f>'Risiko 2 - Emittent'!AA20/'Risiko 2 - Emittent'!AA19</f>
        <v>#DIV/0!</v>
      </c>
      <c r="Z13" s="50">
        <f>'Risiko 1 - Inflation'!Z20/'Risiko 1 - Inflation'!Z19</f>
        <v>0.96969696969696972</v>
      </c>
    </row>
    <row r="14" spans="1:33" s="11" customFormat="1" ht="21.75" customHeight="1" x14ac:dyDescent="0.25">
      <c r="A14" s="12"/>
      <c r="B14" s="156" t="s">
        <v>51</v>
      </c>
      <c r="C14" s="156"/>
      <c r="D14" s="156"/>
      <c r="E14" s="156"/>
      <c r="F14" s="156"/>
      <c r="G14" s="156"/>
      <c r="H14" s="156"/>
      <c r="I14" s="156"/>
      <c r="J14" s="156"/>
      <c r="K14" s="156"/>
      <c r="L14" s="156"/>
      <c r="M14" s="156"/>
      <c r="N14" s="156"/>
      <c r="O14" s="156"/>
      <c r="P14" s="156"/>
      <c r="Q14" s="12"/>
      <c r="R14" s="12"/>
      <c r="S14" s="12"/>
      <c r="T14" s="12"/>
      <c r="U14" s="12"/>
      <c r="V14" s="12"/>
      <c r="W14" s="12"/>
      <c r="X14" s="50">
        <v>0.02</v>
      </c>
      <c r="Y14" s="50">
        <v>0.02</v>
      </c>
      <c r="Z14" s="50">
        <v>0.02</v>
      </c>
      <c r="AA14" s="43"/>
      <c r="AB14" s="43"/>
      <c r="AC14" s="43"/>
      <c r="AD14" s="43"/>
      <c r="AE14" s="43"/>
      <c r="AF14" s="43"/>
      <c r="AG14" s="44"/>
    </row>
    <row r="15" spans="1:33" s="11" customFormat="1" ht="18.75" customHeight="1" x14ac:dyDescent="0.25">
      <c r="A15" s="12"/>
      <c r="B15" s="12"/>
      <c r="C15" s="12"/>
      <c r="D15" s="12"/>
      <c r="E15" s="12"/>
      <c r="F15" s="12"/>
      <c r="G15" s="12"/>
      <c r="H15" s="12"/>
      <c r="I15" s="12"/>
      <c r="J15" s="12"/>
      <c r="K15" s="12"/>
      <c r="L15" s="42"/>
      <c r="M15" s="41"/>
      <c r="N15" s="41"/>
      <c r="O15" s="41"/>
      <c r="P15" s="41"/>
      <c r="Q15" s="12"/>
      <c r="R15" s="12"/>
      <c r="S15" s="12"/>
      <c r="T15" s="12"/>
      <c r="U15" s="12"/>
      <c r="V15" s="12"/>
      <c r="AA15" s="43"/>
      <c r="AB15" s="43"/>
      <c r="AC15" s="43"/>
      <c r="AD15" s="43"/>
      <c r="AE15" s="43"/>
      <c r="AF15" s="43"/>
      <c r="AG15" s="44"/>
    </row>
    <row r="16" spans="1:33" s="11" customFormat="1" ht="41.25" customHeight="1" x14ac:dyDescent="0.25">
      <c r="A16" s="12"/>
      <c r="B16" s="158" t="s">
        <v>78</v>
      </c>
      <c r="C16" s="158"/>
      <c r="D16" s="158"/>
      <c r="E16" s="158"/>
      <c r="F16" s="158"/>
      <c r="G16" s="158"/>
      <c r="H16" s="158"/>
      <c r="I16" s="158"/>
      <c r="J16" s="158"/>
      <c r="K16" s="45"/>
      <c r="L16" s="45"/>
      <c r="M16" s="45"/>
      <c r="N16" s="46"/>
      <c r="O16" s="46"/>
      <c r="P16" s="46"/>
      <c r="Q16" s="12"/>
      <c r="R16" s="12"/>
      <c r="S16" s="12"/>
      <c r="T16" s="12"/>
      <c r="U16" s="12"/>
      <c r="V16" s="12"/>
      <c r="X16" s="43"/>
      <c r="AA16" s="43"/>
      <c r="AB16" s="43"/>
      <c r="AC16" s="43"/>
      <c r="AD16" s="43"/>
      <c r="AE16" s="44"/>
      <c r="AF16" s="43"/>
      <c r="AG16" s="43"/>
    </row>
    <row r="17" spans="1:33" s="11" customFormat="1" ht="41.25" customHeight="1" x14ac:dyDescent="0.25">
      <c r="A17" s="12"/>
      <c r="B17" s="158" t="s">
        <v>79</v>
      </c>
      <c r="C17" s="158"/>
      <c r="D17" s="158"/>
      <c r="E17" s="158"/>
      <c r="F17" s="158"/>
      <c r="G17" s="158"/>
      <c r="H17" s="158"/>
      <c r="I17" s="158"/>
      <c r="J17" s="158"/>
      <c r="K17" s="45"/>
      <c r="L17" s="45"/>
      <c r="M17" s="45"/>
      <c r="N17" s="46"/>
      <c r="O17" s="46"/>
      <c r="P17" s="46"/>
      <c r="Q17" s="12"/>
      <c r="R17" s="12"/>
      <c r="S17" s="12"/>
      <c r="T17" s="12"/>
      <c r="U17" s="12"/>
      <c r="V17" s="12"/>
      <c r="X17" s="43"/>
      <c r="Y17" s="43"/>
      <c r="Z17" s="43"/>
      <c r="AA17" s="43"/>
      <c r="AB17" s="43"/>
      <c r="AC17" s="43"/>
      <c r="AD17" s="43"/>
      <c r="AE17" s="44"/>
      <c r="AF17" s="43"/>
      <c r="AG17" s="43"/>
    </row>
    <row r="18" spans="1:33" s="11" customFormat="1" ht="41.25" customHeight="1" x14ac:dyDescent="0.25">
      <c r="A18" s="12"/>
      <c r="B18" s="158" t="s">
        <v>89</v>
      </c>
      <c r="C18" s="158"/>
      <c r="D18" s="158"/>
      <c r="E18" s="158"/>
      <c r="F18" s="158"/>
      <c r="G18" s="158"/>
      <c r="H18" s="158"/>
      <c r="I18" s="158"/>
      <c r="J18" s="158"/>
      <c r="K18" s="45"/>
      <c r="L18" s="45"/>
      <c r="M18" s="45"/>
      <c r="N18" s="46"/>
      <c r="O18" s="46"/>
      <c r="P18" s="46"/>
      <c r="Q18" s="12"/>
      <c r="R18" s="12"/>
      <c r="S18" s="12"/>
      <c r="T18" s="12"/>
      <c r="U18" s="12"/>
      <c r="V18" s="12"/>
      <c r="X18" s="43"/>
      <c r="Y18" s="43"/>
      <c r="Z18" s="43"/>
      <c r="AA18" s="43"/>
      <c r="AB18" s="43"/>
      <c r="AC18" s="44"/>
      <c r="AD18" s="44"/>
      <c r="AE18" s="44"/>
      <c r="AF18" s="43"/>
      <c r="AG18" s="43"/>
    </row>
    <row r="19" spans="1:33" s="11" customFormat="1" ht="18" customHeight="1" x14ac:dyDescent="0.25">
      <c r="A19" s="12"/>
      <c r="B19" s="12"/>
      <c r="C19" s="12"/>
      <c r="D19" s="12"/>
      <c r="E19" s="12"/>
      <c r="F19" s="12"/>
      <c r="G19" s="12"/>
      <c r="H19" s="12"/>
      <c r="I19" s="12"/>
      <c r="J19" s="12"/>
      <c r="K19" s="12"/>
      <c r="L19" s="42"/>
      <c r="M19" s="41"/>
      <c r="N19" s="41"/>
      <c r="O19" s="41"/>
      <c r="P19" s="41"/>
      <c r="Q19" s="12"/>
      <c r="R19" s="12"/>
      <c r="S19" s="12"/>
      <c r="T19" s="12"/>
      <c r="U19" s="12"/>
      <c r="V19" s="12"/>
      <c r="W19" s="12"/>
      <c r="X19" s="43"/>
      <c r="Y19" s="43"/>
      <c r="Z19" s="43"/>
      <c r="AA19" s="43"/>
      <c r="AB19" s="43"/>
      <c r="AC19" s="44"/>
      <c r="AD19" s="44"/>
      <c r="AE19" s="44"/>
      <c r="AF19" s="43"/>
      <c r="AG19" s="43"/>
    </row>
    <row r="20" spans="1:33" s="11" customFormat="1" ht="18" customHeight="1" x14ac:dyDescent="0.25">
      <c r="A20" s="12"/>
      <c r="B20" s="12"/>
      <c r="C20" s="12"/>
      <c r="D20" s="12"/>
      <c r="E20" s="12"/>
      <c r="F20" s="12"/>
      <c r="G20" s="12"/>
      <c r="H20" s="12"/>
      <c r="I20" s="12"/>
      <c r="J20" s="12"/>
      <c r="K20" s="12"/>
      <c r="L20" s="157"/>
      <c r="M20" s="157"/>
      <c r="N20" s="157"/>
      <c r="O20" s="157"/>
      <c r="P20" s="157"/>
      <c r="Q20" s="12"/>
      <c r="R20" s="12"/>
      <c r="S20" s="12"/>
      <c r="T20" s="12"/>
      <c r="U20" s="12"/>
      <c r="V20" s="12"/>
      <c r="W20" s="12"/>
      <c r="X20" s="43"/>
      <c r="Y20" s="43"/>
      <c r="Z20" s="43"/>
      <c r="AA20" s="43"/>
      <c r="AB20" s="43"/>
      <c r="AC20" s="44"/>
      <c r="AD20" s="44"/>
      <c r="AE20" s="44"/>
      <c r="AF20" s="43"/>
      <c r="AG20" s="43"/>
    </row>
    <row r="21" spans="1:33" s="11" customFormat="1" ht="18" customHeight="1" x14ac:dyDescent="0.25">
      <c r="A21" s="12"/>
      <c r="B21" s="12"/>
      <c r="C21" s="12"/>
      <c r="D21" s="14"/>
      <c r="E21" s="14"/>
      <c r="F21" s="14"/>
      <c r="G21" s="14"/>
      <c r="H21" s="12"/>
      <c r="I21" s="12"/>
      <c r="J21" s="12"/>
      <c r="K21" s="12"/>
      <c r="L21" s="157"/>
      <c r="M21" s="157"/>
      <c r="N21" s="157"/>
      <c r="O21" s="157"/>
      <c r="P21" s="157"/>
      <c r="Q21" s="12"/>
      <c r="R21" s="12"/>
      <c r="S21" s="12"/>
      <c r="T21" s="12"/>
      <c r="U21" s="12"/>
      <c r="V21" s="12"/>
      <c r="W21" s="12"/>
      <c r="X21" s="43"/>
      <c r="Y21" s="43"/>
      <c r="Z21" s="43"/>
      <c r="AA21" s="43"/>
      <c r="AB21" s="43"/>
      <c r="AC21" s="44"/>
      <c r="AD21" s="44"/>
      <c r="AE21" s="44"/>
      <c r="AF21" s="43"/>
      <c r="AG21" s="43"/>
    </row>
    <row r="22" spans="1:33" s="11" customFormat="1" ht="18" customHeight="1" x14ac:dyDescent="0.25">
      <c r="A22" s="12"/>
      <c r="B22" s="23"/>
      <c r="C22" s="23"/>
      <c r="D22" s="23"/>
      <c r="E22" s="23"/>
      <c r="F22" s="23"/>
      <c r="G22" s="23"/>
      <c r="H22" s="23"/>
      <c r="I22" s="23"/>
      <c r="J22" s="23"/>
      <c r="K22" s="23"/>
      <c r="L22" s="23"/>
      <c r="M22" s="23"/>
      <c r="N22" s="23"/>
      <c r="O22" s="23"/>
      <c r="P22" s="23"/>
      <c r="X22" s="43"/>
      <c r="Y22" s="43"/>
      <c r="Z22" s="43"/>
      <c r="AA22" s="43"/>
      <c r="AB22" s="43"/>
      <c r="AC22" s="43"/>
      <c r="AD22" s="43"/>
      <c r="AE22" s="44"/>
      <c r="AF22" s="44"/>
      <c r="AG22" s="44"/>
    </row>
    <row r="23" spans="1:33" s="11" customFormat="1" ht="21.75" customHeight="1" x14ac:dyDescent="0.25">
      <c r="A23" s="12"/>
      <c r="B23" s="23"/>
      <c r="C23" s="155" t="s">
        <v>90</v>
      </c>
      <c r="D23" s="155"/>
      <c r="E23" s="155"/>
      <c r="F23" s="155"/>
      <c r="G23" s="155"/>
      <c r="H23" s="155"/>
      <c r="I23" s="155"/>
      <c r="J23" s="155"/>
      <c r="K23" s="155"/>
      <c r="L23" s="155"/>
      <c r="M23" s="155"/>
      <c r="N23" s="155"/>
      <c r="O23" s="155"/>
      <c r="P23" s="23"/>
      <c r="X23" s="43"/>
      <c r="Y23" s="43"/>
      <c r="Z23" s="43"/>
      <c r="AA23" s="43"/>
      <c r="AB23" s="43"/>
      <c r="AC23" s="43"/>
      <c r="AD23" s="43"/>
      <c r="AE23" s="44"/>
      <c r="AF23" s="44"/>
      <c r="AG23" s="44"/>
    </row>
    <row r="24" spans="1:33" s="11" customFormat="1" ht="21.75" customHeight="1" x14ac:dyDescent="0.25">
      <c r="A24" s="12"/>
      <c r="B24" s="23"/>
      <c r="C24" s="155"/>
      <c r="D24" s="155"/>
      <c r="E24" s="155"/>
      <c r="F24" s="155"/>
      <c r="G24" s="155"/>
      <c r="H24" s="155"/>
      <c r="I24" s="155"/>
      <c r="J24" s="155"/>
      <c r="K24" s="155"/>
      <c r="L24" s="155"/>
      <c r="M24" s="155"/>
      <c r="N24" s="155"/>
      <c r="O24" s="155"/>
      <c r="P24" s="23"/>
      <c r="X24" s="43"/>
      <c r="Y24" s="43"/>
      <c r="Z24" s="43"/>
      <c r="AA24" s="43"/>
      <c r="AB24" s="43"/>
      <c r="AC24" s="43"/>
      <c r="AD24" s="43"/>
      <c r="AE24" s="44"/>
      <c r="AF24" s="44"/>
      <c r="AG24" s="44"/>
    </row>
    <row r="25" spans="1:33" s="11" customFormat="1" ht="21.75" customHeight="1" x14ac:dyDescent="0.25">
      <c r="A25" s="12"/>
      <c r="B25" s="23"/>
      <c r="C25" s="155"/>
      <c r="D25" s="155"/>
      <c r="E25" s="155"/>
      <c r="F25" s="155"/>
      <c r="G25" s="155"/>
      <c r="H25" s="155"/>
      <c r="I25" s="155"/>
      <c r="J25" s="155"/>
      <c r="K25" s="155"/>
      <c r="L25" s="155"/>
      <c r="M25" s="155"/>
      <c r="N25" s="155"/>
      <c r="O25" s="155"/>
      <c r="P25" s="23"/>
      <c r="Q25" s="12"/>
      <c r="R25" s="12"/>
      <c r="S25" s="12"/>
      <c r="T25" s="12"/>
      <c r="U25" s="12"/>
      <c r="V25" s="12"/>
      <c r="W25" s="12"/>
      <c r="X25" s="43"/>
      <c r="Y25" s="43"/>
      <c r="Z25" s="43"/>
      <c r="AA25" s="43"/>
      <c r="AB25" s="43"/>
      <c r="AC25" s="43"/>
      <c r="AD25" s="43"/>
      <c r="AE25" s="44"/>
      <c r="AF25" s="44"/>
      <c r="AG25" s="44"/>
    </row>
    <row r="26" spans="1:33" s="11" customFormat="1" ht="21.75" customHeight="1" x14ac:dyDescent="0.25">
      <c r="A26" s="12"/>
      <c r="B26" s="23"/>
      <c r="C26" s="155"/>
      <c r="D26" s="155"/>
      <c r="E26" s="155"/>
      <c r="F26" s="155"/>
      <c r="G26" s="155"/>
      <c r="H26" s="155"/>
      <c r="I26" s="155"/>
      <c r="J26" s="155"/>
      <c r="K26" s="155"/>
      <c r="L26" s="155"/>
      <c r="M26" s="155"/>
      <c r="N26" s="155"/>
      <c r="O26" s="155"/>
      <c r="P26" s="23"/>
      <c r="Q26" s="12"/>
      <c r="R26" s="12"/>
      <c r="S26" s="12"/>
      <c r="T26" s="12"/>
      <c r="U26" s="12"/>
      <c r="V26" s="12"/>
      <c r="W26" s="12"/>
      <c r="X26" s="43"/>
      <c r="Y26" s="43"/>
      <c r="Z26" s="43"/>
      <c r="AA26" s="43"/>
      <c r="AB26" s="43"/>
      <c r="AC26" s="43"/>
      <c r="AD26" s="43"/>
      <c r="AE26" s="44"/>
      <c r="AF26" s="44"/>
      <c r="AG26" s="44"/>
    </row>
    <row r="27" spans="1:33" s="11" customFormat="1" ht="21.75" customHeight="1" x14ac:dyDescent="0.25">
      <c r="A27" s="12"/>
      <c r="B27" s="23"/>
      <c r="C27" s="155"/>
      <c r="D27" s="155"/>
      <c r="E27" s="155"/>
      <c r="F27" s="155"/>
      <c r="G27" s="155"/>
      <c r="H27" s="155"/>
      <c r="I27" s="155"/>
      <c r="J27" s="155"/>
      <c r="K27" s="155"/>
      <c r="L27" s="155"/>
      <c r="M27" s="155"/>
      <c r="N27" s="155"/>
      <c r="O27" s="155"/>
      <c r="P27" s="23"/>
      <c r="Q27" s="12"/>
      <c r="R27" s="12"/>
      <c r="S27" s="12"/>
      <c r="T27" s="12"/>
      <c r="U27" s="12"/>
      <c r="V27" s="12"/>
      <c r="W27" s="12"/>
      <c r="X27" s="43"/>
      <c r="Y27" s="43"/>
      <c r="Z27" s="43"/>
      <c r="AA27" s="43"/>
      <c r="AB27" s="43"/>
      <c r="AC27" s="43"/>
      <c r="AD27" s="43"/>
      <c r="AE27" s="44"/>
      <c r="AF27" s="44"/>
      <c r="AG27" s="44"/>
    </row>
    <row r="28" spans="1:33" s="11" customFormat="1" ht="21.75" customHeight="1" x14ac:dyDescent="0.25">
      <c r="A28" s="12"/>
      <c r="B28" s="23"/>
      <c r="C28" s="155"/>
      <c r="D28" s="155"/>
      <c r="E28" s="155"/>
      <c r="F28" s="155"/>
      <c r="G28" s="155"/>
      <c r="H28" s="155"/>
      <c r="I28" s="155"/>
      <c r="J28" s="155"/>
      <c r="K28" s="155"/>
      <c r="L28" s="155"/>
      <c r="M28" s="155"/>
      <c r="N28" s="155"/>
      <c r="O28" s="155"/>
      <c r="P28" s="23"/>
      <c r="Q28" s="12"/>
      <c r="R28" s="12"/>
      <c r="S28" s="12"/>
      <c r="T28" s="12"/>
      <c r="U28" s="12"/>
      <c r="V28" s="12"/>
      <c r="W28" s="12"/>
      <c r="X28" s="43"/>
      <c r="Y28" s="43"/>
      <c r="Z28" s="43"/>
      <c r="AA28" s="43"/>
      <c r="AB28" s="43"/>
      <c r="AC28" s="43"/>
      <c r="AD28" s="43"/>
      <c r="AE28" s="44"/>
      <c r="AF28" s="44"/>
      <c r="AG28" s="44"/>
    </row>
    <row r="29" spans="1:33" s="11" customFormat="1" ht="21.75" customHeight="1" x14ac:dyDescent="0.25">
      <c r="A29" s="12"/>
      <c r="B29" s="23"/>
      <c r="C29" s="155"/>
      <c r="D29" s="155"/>
      <c r="E29" s="155"/>
      <c r="F29" s="155"/>
      <c r="G29" s="155"/>
      <c r="H29" s="155"/>
      <c r="I29" s="155"/>
      <c r="J29" s="155"/>
      <c r="K29" s="155"/>
      <c r="L29" s="155"/>
      <c r="M29" s="155"/>
      <c r="N29" s="155"/>
      <c r="O29" s="155"/>
      <c r="P29" s="23"/>
      <c r="Q29" s="12"/>
      <c r="R29" s="12"/>
      <c r="S29" s="12"/>
      <c r="T29" s="12"/>
      <c r="U29" s="12"/>
      <c r="V29" s="12"/>
      <c r="W29" s="12"/>
      <c r="X29" s="43"/>
      <c r="Y29" s="43"/>
      <c r="Z29" s="43"/>
      <c r="AA29" s="43"/>
      <c r="AB29" s="43"/>
      <c r="AC29" s="43"/>
      <c r="AD29" s="43"/>
      <c r="AE29" s="44"/>
      <c r="AF29" s="44"/>
      <c r="AG29" s="44"/>
    </row>
    <row r="30" spans="1:33" s="11" customFormat="1" ht="21.75" customHeight="1" x14ac:dyDescent="0.25">
      <c r="A30" s="12"/>
      <c r="B30" s="23"/>
      <c r="C30" s="155"/>
      <c r="D30" s="155"/>
      <c r="E30" s="155"/>
      <c r="F30" s="155"/>
      <c r="G30" s="155"/>
      <c r="H30" s="155"/>
      <c r="I30" s="155"/>
      <c r="J30" s="155"/>
      <c r="K30" s="155"/>
      <c r="L30" s="155"/>
      <c r="M30" s="155"/>
      <c r="N30" s="155"/>
      <c r="O30" s="155"/>
      <c r="P30" s="23"/>
      <c r="Q30" s="12"/>
      <c r="R30" s="12"/>
      <c r="S30" s="12"/>
      <c r="T30" s="12"/>
      <c r="U30" s="12"/>
      <c r="V30" s="12"/>
      <c r="W30" s="12"/>
      <c r="X30" s="43"/>
      <c r="Y30" s="43"/>
      <c r="Z30" s="43"/>
      <c r="AA30" s="43"/>
      <c r="AB30" s="43"/>
      <c r="AC30" s="43"/>
      <c r="AD30" s="43"/>
      <c r="AE30" s="44"/>
      <c r="AF30" s="44"/>
      <c r="AG30" s="44"/>
    </row>
    <row r="31" spans="1:33" s="11" customFormat="1" ht="21.75" customHeight="1" x14ac:dyDescent="0.25">
      <c r="A31" s="12"/>
      <c r="B31" s="23"/>
      <c r="C31" s="155"/>
      <c r="D31" s="155"/>
      <c r="E31" s="155"/>
      <c r="F31" s="155"/>
      <c r="G31" s="155"/>
      <c r="H31" s="155"/>
      <c r="I31" s="155"/>
      <c r="J31" s="155"/>
      <c r="K31" s="155"/>
      <c r="L31" s="155"/>
      <c r="M31" s="155"/>
      <c r="N31" s="155"/>
      <c r="O31" s="155"/>
      <c r="P31" s="23"/>
      <c r="Q31" s="12"/>
      <c r="R31" s="12"/>
      <c r="S31" s="12"/>
      <c r="T31" s="12"/>
      <c r="U31" s="12"/>
      <c r="V31" s="12"/>
      <c r="W31" s="12"/>
      <c r="X31" s="43"/>
      <c r="Y31" s="43"/>
      <c r="Z31" s="43"/>
      <c r="AA31" s="43"/>
      <c r="AB31" s="43"/>
      <c r="AC31" s="43"/>
      <c r="AD31" s="43"/>
      <c r="AE31" s="44"/>
      <c r="AF31" s="44"/>
      <c r="AG31" s="44"/>
    </row>
    <row r="32" spans="1:33" s="11" customFormat="1" ht="21.75" customHeight="1" x14ac:dyDescent="0.25">
      <c r="A32" s="12"/>
      <c r="B32" s="23"/>
      <c r="C32" s="155"/>
      <c r="D32" s="155"/>
      <c r="E32" s="155"/>
      <c r="F32" s="155"/>
      <c r="G32" s="155"/>
      <c r="H32" s="155"/>
      <c r="I32" s="155"/>
      <c r="J32" s="155"/>
      <c r="K32" s="155"/>
      <c r="L32" s="155"/>
      <c r="M32" s="155"/>
      <c r="N32" s="155"/>
      <c r="O32" s="155"/>
      <c r="P32" s="23"/>
      <c r="Q32" s="12"/>
      <c r="R32" s="12"/>
      <c r="S32" s="12"/>
      <c r="T32" s="12"/>
      <c r="U32" s="12"/>
      <c r="V32" s="12"/>
      <c r="W32" s="12"/>
      <c r="X32" s="43"/>
      <c r="Y32" s="43"/>
      <c r="Z32" s="43"/>
      <c r="AA32" s="43"/>
      <c r="AB32" s="43"/>
      <c r="AC32" s="43"/>
      <c r="AD32" s="43"/>
      <c r="AE32" s="44"/>
      <c r="AF32" s="44"/>
      <c r="AG32" s="44"/>
    </row>
    <row r="33" spans="1:33" s="11" customFormat="1" ht="21.75" customHeight="1" x14ac:dyDescent="0.25">
      <c r="A33" s="12"/>
      <c r="B33" s="23"/>
      <c r="C33" s="155"/>
      <c r="D33" s="155"/>
      <c r="E33" s="155"/>
      <c r="F33" s="155"/>
      <c r="G33" s="155"/>
      <c r="H33" s="155"/>
      <c r="I33" s="155"/>
      <c r="J33" s="155"/>
      <c r="K33" s="155"/>
      <c r="L33" s="155"/>
      <c r="M33" s="155"/>
      <c r="N33" s="155"/>
      <c r="O33" s="155"/>
      <c r="P33" s="23"/>
      <c r="Q33" s="12"/>
      <c r="R33" s="12"/>
      <c r="S33" s="12"/>
      <c r="T33" s="12"/>
      <c r="U33" s="12"/>
      <c r="V33" s="12"/>
      <c r="W33" s="12"/>
      <c r="X33" s="43"/>
      <c r="Y33" s="43"/>
      <c r="Z33" s="43"/>
      <c r="AA33" s="43"/>
      <c r="AB33" s="43"/>
      <c r="AC33" s="43"/>
      <c r="AD33" s="43"/>
      <c r="AE33" s="44"/>
      <c r="AF33" s="44"/>
      <c r="AG33" s="44"/>
    </row>
    <row r="34" spans="1:33" s="11" customFormat="1" ht="21.75" customHeight="1" x14ac:dyDescent="0.25">
      <c r="A34" s="12"/>
      <c r="B34" s="23"/>
      <c r="C34" s="155"/>
      <c r="D34" s="155"/>
      <c r="E34" s="155"/>
      <c r="F34" s="155"/>
      <c r="G34" s="155"/>
      <c r="H34" s="155"/>
      <c r="I34" s="155"/>
      <c r="J34" s="155"/>
      <c r="K34" s="155"/>
      <c r="L34" s="155"/>
      <c r="M34" s="155"/>
      <c r="N34" s="155"/>
      <c r="O34" s="155"/>
      <c r="P34" s="23"/>
      <c r="Q34" s="12"/>
      <c r="R34" s="12"/>
      <c r="S34" s="12"/>
      <c r="T34" s="12"/>
      <c r="U34" s="12"/>
      <c r="V34" s="12"/>
      <c r="W34" s="12"/>
      <c r="X34" s="43"/>
      <c r="Y34" s="43"/>
      <c r="Z34" s="43"/>
      <c r="AA34" s="43"/>
      <c r="AB34" s="43"/>
      <c r="AC34" s="43"/>
      <c r="AD34" s="43"/>
      <c r="AE34" s="43"/>
      <c r="AF34" s="43"/>
      <c r="AG34" s="44"/>
    </row>
    <row r="35" spans="1:33" s="11" customFormat="1" ht="21.75" customHeight="1" x14ac:dyDescent="0.25">
      <c r="A35" s="12"/>
      <c r="B35" s="23"/>
      <c r="C35" s="155"/>
      <c r="D35" s="155"/>
      <c r="E35" s="155"/>
      <c r="F35" s="155"/>
      <c r="G35" s="155"/>
      <c r="H35" s="155"/>
      <c r="I35" s="155"/>
      <c r="J35" s="155"/>
      <c r="K35" s="155"/>
      <c r="L35" s="155"/>
      <c r="M35" s="155"/>
      <c r="N35" s="155"/>
      <c r="O35" s="155"/>
      <c r="P35" s="23"/>
      <c r="Q35" s="12"/>
      <c r="R35" s="12"/>
      <c r="S35" s="12"/>
      <c r="T35" s="12"/>
      <c r="U35" s="12"/>
      <c r="V35" s="12"/>
      <c r="W35" s="12"/>
      <c r="X35" s="43"/>
      <c r="Y35" s="43"/>
      <c r="Z35" s="43"/>
      <c r="AA35" s="43"/>
      <c r="AB35" s="43"/>
      <c r="AC35" s="43"/>
      <c r="AD35" s="43"/>
      <c r="AE35" s="43"/>
      <c r="AF35" s="43"/>
      <c r="AG35" s="44"/>
    </row>
    <row r="36" spans="1:33" s="11" customFormat="1" ht="21.75" customHeight="1" x14ac:dyDescent="0.25">
      <c r="A36" s="12"/>
      <c r="B36" s="23"/>
      <c r="C36" s="155"/>
      <c r="D36" s="155"/>
      <c r="E36" s="155"/>
      <c r="F36" s="155"/>
      <c r="G36" s="155"/>
      <c r="H36" s="155"/>
      <c r="I36" s="155"/>
      <c r="J36" s="155"/>
      <c r="K36" s="155"/>
      <c r="L36" s="155"/>
      <c r="M36" s="155"/>
      <c r="N36" s="155"/>
      <c r="O36" s="155"/>
      <c r="P36" s="23"/>
      <c r="Q36" s="12"/>
      <c r="R36" s="12"/>
      <c r="S36" s="12"/>
      <c r="T36" s="12"/>
      <c r="U36" s="12"/>
      <c r="V36" s="12"/>
      <c r="W36" s="12"/>
      <c r="X36" s="43"/>
      <c r="Y36" s="43"/>
      <c r="Z36" s="43"/>
      <c r="AA36" s="43"/>
      <c r="AB36" s="43"/>
      <c r="AC36" s="43"/>
      <c r="AD36" s="43"/>
      <c r="AE36" s="43"/>
      <c r="AF36" s="43"/>
      <c r="AG36" s="44"/>
    </row>
    <row r="37" spans="1:33" s="11" customFormat="1" ht="21.75" customHeight="1" x14ac:dyDescent="0.25">
      <c r="A37" s="12"/>
      <c r="B37" s="23"/>
      <c r="C37" s="155"/>
      <c r="D37" s="155"/>
      <c r="E37" s="155"/>
      <c r="F37" s="155"/>
      <c r="G37" s="155"/>
      <c r="H37" s="155"/>
      <c r="I37" s="155"/>
      <c r="J37" s="155"/>
      <c r="K37" s="155"/>
      <c r="L37" s="155"/>
      <c r="M37" s="155"/>
      <c r="N37" s="155"/>
      <c r="O37" s="155"/>
      <c r="P37" s="23"/>
      <c r="Q37" s="12"/>
      <c r="R37" s="12"/>
      <c r="S37" s="12"/>
      <c r="T37" s="12"/>
      <c r="U37" s="12"/>
      <c r="V37" s="12"/>
      <c r="W37" s="12"/>
      <c r="X37" s="43"/>
      <c r="Y37" s="43"/>
      <c r="Z37" s="43"/>
      <c r="AA37" s="43"/>
      <c r="AB37" s="43"/>
      <c r="AC37" s="43"/>
      <c r="AD37" s="43"/>
      <c r="AE37" s="43"/>
      <c r="AF37" s="43"/>
      <c r="AG37" s="44"/>
    </row>
    <row r="38" spans="1:33" s="11" customFormat="1" ht="21.75" customHeight="1" x14ac:dyDescent="0.25">
      <c r="A38" s="12"/>
      <c r="B38" s="23"/>
      <c r="C38" s="155"/>
      <c r="D38" s="155"/>
      <c r="E38" s="155"/>
      <c r="F38" s="155"/>
      <c r="G38" s="155"/>
      <c r="H38" s="155"/>
      <c r="I38" s="155"/>
      <c r="J38" s="155"/>
      <c r="K38" s="155"/>
      <c r="L38" s="155"/>
      <c r="M38" s="155"/>
      <c r="N38" s="155"/>
      <c r="O38" s="155"/>
      <c r="P38" s="23"/>
      <c r="Q38" s="12"/>
      <c r="R38" s="12"/>
      <c r="S38" s="12"/>
      <c r="T38" s="12"/>
      <c r="U38" s="12"/>
      <c r="V38" s="12"/>
      <c r="W38" s="12"/>
      <c r="X38" s="43"/>
      <c r="Y38" s="43"/>
      <c r="Z38" s="43"/>
      <c r="AA38" s="43"/>
      <c r="AB38" s="43"/>
      <c r="AC38" s="43"/>
      <c r="AD38" s="43"/>
      <c r="AE38" s="43"/>
      <c r="AF38" s="43"/>
      <c r="AG38" s="44"/>
    </row>
    <row r="39" spans="1:33" s="11" customFormat="1" ht="21.75" customHeight="1" x14ac:dyDescent="0.25">
      <c r="A39" s="12"/>
      <c r="B39" s="23"/>
      <c r="C39" s="155"/>
      <c r="D39" s="155"/>
      <c r="E39" s="155"/>
      <c r="F39" s="155"/>
      <c r="G39" s="155"/>
      <c r="H39" s="155"/>
      <c r="I39" s="155"/>
      <c r="J39" s="155"/>
      <c r="K39" s="155"/>
      <c r="L39" s="155"/>
      <c r="M39" s="155"/>
      <c r="N39" s="155"/>
      <c r="O39" s="155"/>
      <c r="P39" s="23"/>
      <c r="Q39" s="12"/>
      <c r="R39" s="12"/>
      <c r="S39" s="12"/>
      <c r="T39" s="12"/>
      <c r="U39" s="12"/>
      <c r="V39" s="12"/>
      <c r="W39" s="12"/>
      <c r="X39" s="43"/>
      <c r="Y39" s="43"/>
      <c r="Z39" s="43"/>
      <c r="AA39" s="43"/>
      <c r="AB39" s="43"/>
      <c r="AC39" s="43"/>
      <c r="AD39" s="43"/>
      <c r="AE39" s="43"/>
      <c r="AF39" s="43"/>
      <c r="AG39" s="44"/>
    </row>
    <row r="40" spans="1:33" s="11" customFormat="1" ht="21.75" customHeight="1" x14ac:dyDescent="0.25">
      <c r="A40" s="12"/>
      <c r="B40" s="23"/>
      <c r="C40" s="155"/>
      <c r="D40" s="155"/>
      <c r="E40" s="155"/>
      <c r="F40" s="155"/>
      <c r="G40" s="155"/>
      <c r="H40" s="155"/>
      <c r="I40" s="155"/>
      <c r="J40" s="155"/>
      <c r="K40" s="155"/>
      <c r="L40" s="155"/>
      <c r="M40" s="155"/>
      <c r="N40" s="155"/>
      <c r="O40" s="155"/>
      <c r="P40" s="23"/>
      <c r="Q40" s="12"/>
      <c r="R40" s="12"/>
      <c r="S40" s="12"/>
      <c r="T40" s="12"/>
      <c r="U40" s="12"/>
      <c r="V40" s="12"/>
      <c r="W40" s="12"/>
      <c r="X40" s="43"/>
      <c r="Y40" s="43"/>
      <c r="Z40" s="43"/>
      <c r="AA40" s="43"/>
      <c r="AB40" s="43"/>
      <c r="AC40" s="43"/>
      <c r="AD40" s="43"/>
      <c r="AE40" s="43"/>
      <c r="AF40" s="43"/>
      <c r="AG40" s="44"/>
    </row>
    <row r="41" spans="1:33" s="11" customFormat="1" ht="16.5" customHeight="1" x14ac:dyDescent="0.25">
      <c r="A41" s="12"/>
      <c r="B41" s="23"/>
      <c r="C41" s="23"/>
      <c r="D41" s="23"/>
      <c r="E41" s="23"/>
      <c r="F41" s="23"/>
      <c r="G41" s="23"/>
      <c r="H41" s="23"/>
      <c r="I41" s="23"/>
      <c r="J41" s="23"/>
      <c r="K41" s="23"/>
      <c r="L41" s="23"/>
      <c r="M41" s="23"/>
      <c r="N41" s="23"/>
      <c r="O41" s="23"/>
      <c r="P41" s="23"/>
      <c r="Q41" s="12"/>
      <c r="R41" s="12"/>
      <c r="S41" s="12"/>
      <c r="T41" s="12"/>
      <c r="U41" s="12"/>
      <c r="V41" s="12"/>
      <c r="W41" s="12"/>
      <c r="X41" s="43"/>
      <c r="Y41" s="43"/>
      <c r="Z41" s="43"/>
      <c r="AA41" s="43"/>
      <c r="AB41" s="43"/>
      <c r="AC41" s="43"/>
      <c r="AD41" s="43"/>
      <c r="AE41" s="43"/>
      <c r="AF41" s="43"/>
      <c r="AG41" s="44"/>
    </row>
    <row r="42" spans="1:33" s="11" customFormat="1" ht="15" x14ac:dyDescent="0.25">
      <c r="A42" s="12"/>
      <c r="B42" s="12"/>
      <c r="C42" s="12"/>
      <c r="D42" s="12"/>
      <c r="E42" s="12"/>
      <c r="F42" s="12"/>
      <c r="G42" s="12"/>
      <c r="H42" s="12"/>
      <c r="I42" s="12"/>
      <c r="J42" s="12"/>
      <c r="K42" s="12"/>
      <c r="L42" s="12"/>
      <c r="M42"/>
      <c r="N42"/>
      <c r="O42"/>
      <c r="P42" s="12"/>
      <c r="Q42" s="12"/>
      <c r="R42" s="12"/>
      <c r="S42" s="12"/>
      <c r="T42" s="12"/>
      <c r="U42" s="12"/>
      <c r="V42" s="12"/>
      <c r="W42" s="12"/>
      <c r="X42" s="43"/>
      <c r="Y42" s="43"/>
      <c r="Z42" s="43"/>
      <c r="AA42" s="43"/>
      <c r="AB42" s="43"/>
      <c r="AC42" s="43"/>
      <c r="AD42" s="43"/>
      <c r="AE42" s="43"/>
      <c r="AF42" s="43"/>
      <c r="AG42" s="44"/>
    </row>
    <row r="43" spans="1:33" ht="21.75" customHeight="1" x14ac:dyDescent="0.25">
      <c r="B43" s="151" t="s">
        <v>80</v>
      </c>
      <c r="C43" s="151"/>
      <c r="D43" s="151"/>
      <c r="E43" s="151"/>
      <c r="F43" s="151"/>
      <c r="G43" s="151"/>
      <c r="H43" s="151"/>
      <c r="I43" s="151"/>
      <c r="J43" s="151"/>
      <c r="K43" s="151"/>
      <c r="L43" s="151"/>
      <c r="M43" s="151"/>
      <c r="N43" s="151"/>
      <c r="O43" s="151"/>
      <c r="P43" s="151"/>
    </row>
    <row r="44" spans="1:33" ht="9.75" customHeight="1" x14ac:dyDescent="0.25">
      <c r="B44" s="24"/>
      <c r="C44" s="24"/>
      <c r="D44" s="24"/>
      <c r="E44" s="24"/>
      <c r="F44" s="24"/>
      <c r="G44" s="24"/>
      <c r="H44" s="24"/>
      <c r="I44" s="24"/>
      <c r="J44" s="24"/>
      <c r="K44" s="24"/>
      <c r="L44" s="24"/>
      <c r="M44" s="24"/>
      <c r="N44" s="24"/>
      <c r="O44" s="24"/>
      <c r="P44" s="24"/>
    </row>
    <row r="45" spans="1:33" ht="17.25" customHeight="1" x14ac:dyDescent="0.25">
      <c r="B45" s="22"/>
      <c r="C45" s="22"/>
      <c r="D45" s="22"/>
      <c r="E45" s="22"/>
      <c r="F45" s="22"/>
      <c r="G45" s="22"/>
      <c r="H45" s="22"/>
      <c r="I45" s="22"/>
      <c r="J45" s="22"/>
      <c r="K45" s="22"/>
      <c r="L45" s="22"/>
      <c r="M45" s="22"/>
      <c r="N45" s="22"/>
      <c r="O45" s="22"/>
      <c r="P45" s="22"/>
    </row>
    <row r="46" spans="1:33" ht="21.75" customHeight="1" x14ac:dyDescent="0.25">
      <c r="B46" s="22"/>
      <c r="C46" s="22"/>
      <c r="D46" s="22"/>
      <c r="E46" s="22"/>
      <c r="F46" s="22"/>
      <c r="G46" s="22"/>
      <c r="H46" s="22"/>
      <c r="I46" s="22"/>
      <c r="J46" s="22"/>
      <c r="K46" s="22"/>
      <c r="L46" s="159" t="s">
        <v>96</v>
      </c>
      <c r="M46" s="159"/>
      <c r="N46" s="159"/>
      <c r="O46" s="159"/>
      <c r="P46" s="22"/>
    </row>
    <row r="47" spans="1:33" ht="21.75" customHeight="1" x14ac:dyDescent="0.25">
      <c r="B47" s="22"/>
      <c r="C47" s="22"/>
      <c r="D47" s="22"/>
      <c r="E47" s="22"/>
      <c r="F47" s="22"/>
      <c r="G47" s="22"/>
      <c r="H47" s="22"/>
      <c r="I47" s="22"/>
      <c r="J47" s="22"/>
      <c r="K47" s="22"/>
      <c r="L47" s="159"/>
      <c r="M47" s="159"/>
      <c r="N47" s="159"/>
      <c r="O47" s="159"/>
      <c r="P47" s="22"/>
    </row>
    <row r="48" spans="1:33" ht="21.75" customHeight="1" x14ac:dyDescent="0.25">
      <c r="B48" s="22"/>
      <c r="C48" s="22"/>
      <c r="D48" s="22"/>
      <c r="E48" s="22"/>
      <c r="F48" s="22"/>
      <c r="G48" s="22"/>
      <c r="H48" s="22"/>
      <c r="I48" s="22"/>
      <c r="J48" s="22"/>
      <c r="K48" s="22"/>
      <c r="L48" s="159"/>
      <c r="M48" s="159"/>
      <c r="N48" s="159"/>
      <c r="O48" s="159"/>
      <c r="P48" s="22"/>
    </row>
    <row r="49" spans="2:16" ht="17.25" customHeight="1" x14ac:dyDescent="0.25">
      <c r="B49" s="22"/>
      <c r="C49" s="22"/>
      <c r="D49" s="22"/>
      <c r="E49" s="22"/>
      <c r="F49" s="22"/>
      <c r="G49" s="22"/>
      <c r="H49" s="22"/>
      <c r="I49" s="22"/>
      <c r="J49" s="22"/>
      <c r="K49" s="22"/>
      <c r="L49" s="22"/>
      <c r="M49" s="22"/>
      <c r="N49" s="22"/>
      <c r="O49" s="22"/>
      <c r="P49" s="22"/>
    </row>
  </sheetData>
  <sheetProtection algorithmName="SHA-512" hashValue="FS3cH8ei7Avknc9+EREzYSd4zrVYiM1uwfiBD58yNfFts3NJXxmCzjz3Xt4Bf6Wt+bpl8ZvJu7zCPgco+Xdo7A==" saltValue="mxWquilh+7m97IdGjpolbw==" spinCount="100000" sheet="1" objects="1" scenarios="1"/>
  <mergeCells count="12">
    <mergeCell ref="L46:O48"/>
    <mergeCell ref="B18:J18"/>
    <mergeCell ref="B17:J17"/>
    <mergeCell ref="C23:O40"/>
    <mergeCell ref="B43:P43"/>
    <mergeCell ref="L21:P21"/>
    <mergeCell ref="B1:P2"/>
    <mergeCell ref="B5:P5"/>
    <mergeCell ref="C8:O10"/>
    <mergeCell ref="B14:P14"/>
    <mergeCell ref="L20:P20"/>
    <mergeCell ref="B16:J16"/>
  </mergeCells>
  <pageMargins left="0.31496062992125984" right="0.31496062992125984" top="0.39370078740157483" bottom="0.39370078740157483" header="0.31496062992125984" footer="0.31496062992125984"/>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E05AC-CEE4-402E-BB18-7C0B3DDB1CDD}">
  <sheetPr codeName="Tabelle2"/>
  <dimension ref="C4:E30"/>
  <sheetViews>
    <sheetView workbookViewId="0">
      <selection activeCell="J10" sqref="J10"/>
    </sheetView>
  </sheetViews>
  <sheetFormatPr baseColWidth="10" defaultRowHeight="15" x14ac:dyDescent="0.25"/>
  <cols>
    <col min="3" max="3" width="27" customWidth="1"/>
    <col min="4" max="4" width="7" customWidth="1"/>
    <col min="5" max="5" width="21" customWidth="1"/>
  </cols>
  <sheetData>
    <row r="4" spans="3:5" x14ac:dyDescent="0.25">
      <c r="C4" s="1" t="s">
        <v>3</v>
      </c>
      <c r="E4" s="1" t="s">
        <v>1</v>
      </c>
    </row>
    <row r="5" spans="3:5" x14ac:dyDescent="0.25">
      <c r="C5" s="7"/>
      <c r="E5" s="7"/>
    </row>
    <row r="6" spans="3:5" x14ac:dyDescent="0.25">
      <c r="C6" s="2" t="s">
        <v>43</v>
      </c>
      <c r="E6" s="2" t="s">
        <v>8</v>
      </c>
    </row>
    <row r="7" spans="3:5" x14ac:dyDescent="0.25">
      <c r="C7" s="2" t="s">
        <v>6</v>
      </c>
      <c r="E7" s="2"/>
    </row>
    <row r="8" spans="3:5" x14ac:dyDescent="0.25">
      <c r="C8" s="2" t="s">
        <v>42</v>
      </c>
      <c r="E8" s="2" t="s">
        <v>9</v>
      </c>
    </row>
    <row r="9" spans="3:5" x14ac:dyDescent="0.25">
      <c r="C9" s="2" t="s">
        <v>7</v>
      </c>
      <c r="E9" s="2" t="s">
        <v>10</v>
      </c>
    </row>
    <row r="10" spans="3:5" x14ac:dyDescent="0.25">
      <c r="C10" s="2" t="s">
        <v>5</v>
      </c>
      <c r="E10" s="2" t="s">
        <v>13</v>
      </c>
    </row>
    <row r="11" spans="3:5" x14ac:dyDescent="0.25">
      <c r="C11" s="2" t="s">
        <v>26</v>
      </c>
      <c r="E11" s="2" t="s">
        <v>22</v>
      </c>
    </row>
    <row r="12" spans="3:5" x14ac:dyDescent="0.25">
      <c r="C12" s="2" t="s">
        <v>25</v>
      </c>
      <c r="E12" s="2" t="s">
        <v>14</v>
      </c>
    </row>
    <row r="13" spans="3:5" x14ac:dyDescent="0.25">
      <c r="C13" s="2" t="s">
        <v>4</v>
      </c>
      <c r="E13" s="2" t="s">
        <v>24</v>
      </c>
    </row>
    <row r="14" spans="3:5" x14ac:dyDescent="0.25">
      <c r="C14" s="1"/>
      <c r="E14" s="2" t="s">
        <v>17</v>
      </c>
    </row>
    <row r="15" spans="3:5" x14ac:dyDescent="0.25">
      <c r="E15" s="2" t="s">
        <v>18</v>
      </c>
    </row>
    <row r="16" spans="3:5" x14ac:dyDescent="0.25">
      <c r="E16" s="2" t="s">
        <v>20</v>
      </c>
    </row>
    <row r="17" spans="5:5" x14ac:dyDescent="0.25">
      <c r="E17" s="2" t="s">
        <v>11</v>
      </c>
    </row>
    <row r="18" spans="5:5" x14ac:dyDescent="0.25">
      <c r="E18" s="2" t="s">
        <v>15</v>
      </c>
    </row>
    <row r="19" spans="5:5" x14ac:dyDescent="0.25">
      <c r="E19" s="2" t="s">
        <v>21</v>
      </c>
    </row>
    <row r="20" spans="5:5" x14ac:dyDescent="0.25">
      <c r="E20" s="2" t="s">
        <v>23</v>
      </c>
    </row>
    <row r="21" spans="5:5" x14ac:dyDescent="0.25">
      <c r="E21" s="2" t="s">
        <v>19</v>
      </c>
    </row>
    <row r="22" spans="5:5" x14ac:dyDescent="0.25">
      <c r="E22" s="2" t="s">
        <v>12</v>
      </c>
    </row>
    <row r="23" spans="5:5" x14ac:dyDescent="0.25">
      <c r="E23" s="2" t="s">
        <v>16</v>
      </c>
    </row>
    <row r="24" spans="5:5" x14ac:dyDescent="0.25">
      <c r="E24" s="33" t="s">
        <v>50</v>
      </c>
    </row>
    <row r="25" spans="5:5" x14ac:dyDescent="0.25">
      <c r="E25" s="2" t="s">
        <v>62</v>
      </c>
    </row>
    <row r="26" spans="5:5" x14ac:dyDescent="0.25">
      <c r="E26" s="2" t="s">
        <v>63</v>
      </c>
    </row>
    <row r="27" spans="5:5" x14ac:dyDescent="0.25">
      <c r="E27" s="33" t="s">
        <v>50</v>
      </c>
    </row>
    <row r="28" spans="5:5" x14ac:dyDescent="0.25">
      <c r="E28" s="2" t="s">
        <v>29</v>
      </c>
    </row>
    <row r="29" spans="5:5" x14ac:dyDescent="0.25">
      <c r="E29" s="2" t="s">
        <v>49</v>
      </c>
    </row>
    <row r="30" spans="5:5" x14ac:dyDescent="0.25">
      <c r="E30" s="1"/>
    </row>
  </sheetData>
  <sortState ref="E8:E20">
    <sortCondition ref="E8"/>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Titel</vt:lpstr>
      <vt:lpstr>Start</vt:lpstr>
      <vt:lpstr>Eingabe</vt:lpstr>
      <vt:lpstr>Risiko 1 - Inflation</vt:lpstr>
      <vt:lpstr>Risiko 2 - Emittent</vt:lpstr>
      <vt:lpstr>Risiko 3 - EUR Kollaps</vt:lpstr>
      <vt:lpstr>Zusammenfassung</vt:lpstr>
      <vt:lpstr>Vorgaben</vt:lpstr>
      <vt:lpstr>Eingabe!Druckbereich</vt:lpstr>
      <vt:lpstr>'Risiko 1 - Inflation'!Druckbereich</vt:lpstr>
      <vt:lpstr>'Risiko 2 - Emittent'!Druckbereich</vt:lpstr>
      <vt:lpstr>'Risiko 3 - EUR Kollaps'!Druckbereich</vt:lpstr>
      <vt:lpstr>Start!Druckbereich</vt:lpstr>
      <vt:lpstr>Titel!Druckbereich</vt:lpstr>
      <vt:lpstr>Zusammenfassung!Druckbereich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Soldner</dc:creator>
  <cp:lastModifiedBy>Markus Soldner</cp:lastModifiedBy>
  <cp:lastPrinted>2022-01-05T08:43:18Z</cp:lastPrinted>
  <dcterms:created xsi:type="dcterms:W3CDTF">2021-11-18T15:14:27Z</dcterms:created>
  <dcterms:modified xsi:type="dcterms:W3CDTF">2022-01-07T13:42:46Z</dcterms:modified>
</cp:coreProperties>
</file>